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snjak\Documents\Statistika - za Ivančicu\2018\"/>
    </mc:Choice>
  </mc:AlternateContent>
  <xr:revisionPtr revIDLastSave="0" documentId="8_{6B8BE5A3-88C8-4C82-A8BE-5278A2870870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I-XII - trž. ukup. (udjel)" sheetId="7" r:id="rId1"/>
    <sheet name="I-XII - trž. ukup. (abec.)" sheetId="16" r:id="rId2"/>
    <sheet name="I-XII - vrste smještaja" sheetId="9" r:id="rId3"/>
    <sheet name="I-XII - žup. ukup." sheetId="2" r:id="rId4"/>
    <sheet name="XII - trž. ukup. (udjel)" sheetId="17" r:id="rId5"/>
    <sheet name="XII - trž. ukup. (abec.)" sheetId="18" r:id="rId6"/>
    <sheet name="XII - vrste smještaja" sheetId="19" r:id="rId7"/>
    <sheet name="XII - žup. ukup." sheetId="22" r:id="rId8"/>
  </sheets>
  <definedNames>
    <definedName name="_xlnm.Print_Area" localSheetId="1">'I-XII - trž. ukup. (abec.)'!$A$1:$I$83</definedName>
    <definedName name="_xlnm.Print_Area" localSheetId="0">'I-XII - trž. ukup. (udjel)'!$A$1:$I$83</definedName>
    <definedName name="_xlnm.Print_Area" localSheetId="2">'I-XII - vrste smještaja'!$A$1:$G$17</definedName>
    <definedName name="_xlnm.Print_Area" localSheetId="3">'I-XII - žup. ukup.'!$A$1:$L$55</definedName>
    <definedName name="_xlnm.Print_Area" localSheetId="5">'XII - trž. ukup. (abec.)'!$A$1:$I$83</definedName>
    <definedName name="_xlnm.Print_Area" localSheetId="4">'XII - trž. ukup. (udjel)'!$A$1:$I$83</definedName>
    <definedName name="_xlnm.Print_Area" localSheetId="6">'XII - vrste smještaja'!$A$1:$G$17</definedName>
    <definedName name="_xlnm.Print_Area" localSheetId="7">'XII - žup. ukup.'!$A$1:$L$55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3" i="2" l="1"/>
  <c r="G53" i="2"/>
  <c r="F53" i="2"/>
  <c r="D53" i="2"/>
  <c r="E48" i="2" s="1"/>
  <c r="C53" i="2"/>
  <c r="B53" i="2"/>
  <c r="H26" i="2"/>
  <c r="G26" i="2"/>
  <c r="F26" i="2"/>
  <c r="D26" i="2"/>
  <c r="C26" i="2"/>
  <c r="B26" i="2"/>
  <c r="H53" i="22"/>
  <c r="G53" i="22"/>
  <c r="F53" i="22"/>
  <c r="D53" i="22"/>
  <c r="C53" i="22"/>
  <c r="B53" i="22"/>
  <c r="B26" i="22"/>
  <c r="C26" i="22"/>
  <c r="D26" i="22"/>
  <c r="H26" i="22"/>
  <c r="G26" i="22"/>
  <c r="F26" i="22"/>
  <c r="K52" i="22"/>
  <c r="J52" i="22"/>
  <c r="K51" i="22"/>
  <c r="J51" i="22"/>
  <c r="L51" i="22"/>
  <c r="K50" i="22"/>
  <c r="J50" i="22"/>
  <c r="L50" i="22"/>
  <c r="K49" i="22"/>
  <c r="J49" i="22"/>
  <c r="L49" i="22"/>
  <c r="K48" i="22"/>
  <c r="J48" i="22"/>
  <c r="K47" i="22"/>
  <c r="J47" i="22"/>
  <c r="L47" i="22"/>
  <c r="K46" i="22"/>
  <c r="J46" i="22"/>
  <c r="L46" i="22"/>
  <c r="K45" i="22"/>
  <c r="J45" i="22"/>
  <c r="L45" i="22"/>
  <c r="K44" i="22"/>
  <c r="J44" i="22"/>
  <c r="K43" i="22"/>
  <c r="J43" i="22"/>
  <c r="L43" i="22"/>
  <c r="K42" i="22"/>
  <c r="J42" i="22"/>
  <c r="L42" i="22"/>
  <c r="K41" i="22"/>
  <c r="J41" i="22"/>
  <c r="L41" i="22"/>
  <c r="K40" i="22"/>
  <c r="J40" i="22"/>
  <c r="K39" i="22"/>
  <c r="J39" i="22"/>
  <c r="L39" i="22"/>
  <c r="K38" i="22"/>
  <c r="J38" i="22"/>
  <c r="L38" i="22"/>
  <c r="K37" i="22"/>
  <c r="J37" i="22"/>
  <c r="L37" i="22"/>
  <c r="K36" i="22"/>
  <c r="J36" i="22"/>
  <c r="K35" i="22"/>
  <c r="J35" i="22"/>
  <c r="L35" i="22"/>
  <c r="K34" i="22"/>
  <c r="J34" i="22"/>
  <c r="L34" i="22"/>
  <c r="K33" i="22"/>
  <c r="J33" i="22"/>
  <c r="K32" i="22"/>
  <c r="J32" i="22"/>
  <c r="K25" i="22"/>
  <c r="J25" i="22"/>
  <c r="L25" i="22"/>
  <c r="K24" i="22"/>
  <c r="J24" i="22"/>
  <c r="L24" i="22"/>
  <c r="K23" i="22"/>
  <c r="J23" i="22"/>
  <c r="K22" i="22"/>
  <c r="J22" i="22"/>
  <c r="L22" i="22"/>
  <c r="K21" i="22"/>
  <c r="J21" i="22"/>
  <c r="L21" i="22"/>
  <c r="K20" i="22"/>
  <c r="J20" i="22"/>
  <c r="L20" i="22"/>
  <c r="K19" i="22"/>
  <c r="J19" i="22"/>
  <c r="K18" i="22"/>
  <c r="J18" i="22"/>
  <c r="L18" i="22"/>
  <c r="K17" i="22"/>
  <c r="J17" i="22"/>
  <c r="L17" i="22"/>
  <c r="K16" i="22"/>
  <c r="J16" i="22"/>
  <c r="L16" i="22"/>
  <c r="K15" i="22"/>
  <c r="J15" i="22"/>
  <c r="K14" i="22"/>
  <c r="J14" i="22"/>
  <c r="L14" i="22"/>
  <c r="K13" i="22"/>
  <c r="J13" i="22"/>
  <c r="L13" i="22"/>
  <c r="K12" i="22"/>
  <c r="J12" i="22"/>
  <c r="L12" i="22"/>
  <c r="K11" i="22"/>
  <c r="J11" i="22"/>
  <c r="K10" i="22"/>
  <c r="J10" i="22"/>
  <c r="L10" i="22"/>
  <c r="K9" i="22"/>
  <c r="J9" i="22"/>
  <c r="L9" i="22"/>
  <c r="K8" i="22"/>
  <c r="J8" i="22"/>
  <c r="L8" i="22"/>
  <c r="K7" i="22"/>
  <c r="J7" i="22"/>
  <c r="L7" i="22"/>
  <c r="K6" i="22"/>
  <c r="J6" i="22"/>
  <c r="L6" i="22"/>
  <c r="K5" i="22"/>
  <c r="J5" i="22"/>
  <c r="L5" i="22"/>
  <c r="E53" i="2"/>
  <c r="K52" i="2"/>
  <c r="J52" i="2"/>
  <c r="K51" i="2"/>
  <c r="J51" i="2"/>
  <c r="K50" i="2"/>
  <c r="J50" i="2"/>
  <c r="K49" i="2"/>
  <c r="J49" i="2"/>
  <c r="K48" i="2"/>
  <c r="J48" i="2"/>
  <c r="L48" i="2"/>
  <c r="K47" i="2"/>
  <c r="J47" i="2"/>
  <c r="K46" i="2"/>
  <c r="J46" i="2"/>
  <c r="K45" i="2"/>
  <c r="J45" i="2"/>
  <c r="K44" i="2"/>
  <c r="J44" i="2"/>
  <c r="K43" i="2"/>
  <c r="J43" i="2"/>
  <c r="K42" i="2"/>
  <c r="J42" i="2"/>
  <c r="K41" i="2"/>
  <c r="J41" i="2"/>
  <c r="K40" i="2"/>
  <c r="J40" i="2"/>
  <c r="L40" i="2"/>
  <c r="K39" i="2"/>
  <c r="J39" i="2"/>
  <c r="K38" i="2"/>
  <c r="J38" i="2"/>
  <c r="K37" i="2"/>
  <c r="J37" i="2"/>
  <c r="K36" i="2"/>
  <c r="J36" i="2"/>
  <c r="K35" i="2"/>
  <c r="J35" i="2"/>
  <c r="K34" i="2"/>
  <c r="J34" i="2"/>
  <c r="K33" i="2"/>
  <c r="J33" i="2"/>
  <c r="K32" i="2"/>
  <c r="J32" i="2"/>
  <c r="I80" i="18"/>
  <c r="H80" i="18"/>
  <c r="D67" i="18"/>
  <c r="I78" i="18"/>
  <c r="H78" i="18"/>
  <c r="I77" i="18"/>
  <c r="H77" i="18"/>
  <c r="I76" i="18"/>
  <c r="H76" i="18"/>
  <c r="I75" i="18"/>
  <c r="H75" i="18"/>
  <c r="I74" i="18"/>
  <c r="H74" i="18"/>
  <c r="I73" i="18"/>
  <c r="H73" i="18"/>
  <c r="I72" i="18"/>
  <c r="H72" i="18"/>
  <c r="I71" i="18"/>
  <c r="H71" i="18"/>
  <c r="I70" i="18"/>
  <c r="H70" i="18"/>
  <c r="I69" i="18"/>
  <c r="H69" i="18"/>
  <c r="I68" i="18"/>
  <c r="H68" i="18"/>
  <c r="I67" i="18"/>
  <c r="H67" i="18"/>
  <c r="I66" i="18"/>
  <c r="H66" i="18"/>
  <c r="I65" i="18"/>
  <c r="H65" i="18"/>
  <c r="I64" i="18"/>
  <c r="H64" i="18"/>
  <c r="I63" i="18"/>
  <c r="H63" i="18"/>
  <c r="I62" i="18"/>
  <c r="H62" i="18"/>
  <c r="D62" i="18"/>
  <c r="I61" i="18"/>
  <c r="H61" i="18"/>
  <c r="I60" i="18"/>
  <c r="H60" i="18"/>
  <c r="I59" i="18"/>
  <c r="H59" i="18"/>
  <c r="I58" i="18"/>
  <c r="H58" i="18"/>
  <c r="I57" i="18"/>
  <c r="H57" i="18"/>
  <c r="D57" i="18"/>
  <c r="I56" i="18"/>
  <c r="H56" i="18"/>
  <c r="I55" i="18"/>
  <c r="H55" i="18"/>
  <c r="I54" i="18"/>
  <c r="H54" i="18"/>
  <c r="I53" i="18"/>
  <c r="H53" i="18"/>
  <c r="I52" i="18"/>
  <c r="H52" i="18"/>
  <c r="I51" i="18"/>
  <c r="H51" i="18"/>
  <c r="I50" i="18"/>
  <c r="H50" i="18"/>
  <c r="I49" i="18"/>
  <c r="H49" i="18"/>
  <c r="I48" i="18"/>
  <c r="H48" i="18"/>
  <c r="I47" i="18"/>
  <c r="H47" i="18"/>
  <c r="I46" i="18"/>
  <c r="H46" i="18"/>
  <c r="D46" i="18"/>
  <c r="I45" i="18"/>
  <c r="H45" i="18"/>
  <c r="I44" i="18"/>
  <c r="H44" i="18"/>
  <c r="I43" i="18"/>
  <c r="H43" i="18"/>
  <c r="I42" i="18"/>
  <c r="H42" i="18"/>
  <c r="I41" i="18"/>
  <c r="H41" i="18"/>
  <c r="D41" i="18"/>
  <c r="I40" i="18"/>
  <c r="H40" i="18"/>
  <c r="I39" i="18"/>
  <c r="H39" i="18"/>
  <c r="I38" i="18"/>
  <c r="H38" i="18"/>
  <c r="I37" i="18"/>
  <c r="H37" i="18"/>
  <c r="I36" i="18"/>
  <c r="H36" i="18"/>
  <c r="I35" i="18"/>
  <c r="H35" i="18"/>
  <c r="I34" i="18"/>
  <c r="H34" i="18"/>
  <c r="I33" i="18"/>
  <c r="H33" i="18"/>
  <c r="I32" i="18"/>
  <c r="H32" i="18"/>
  <c r="I31" i="18"/>
  <c r="H31" i="18"/>
  <c r="I30" i="18"/>
  <c r="H30" i="18"/>
  <c r="D30" i="18"/>
  <c r="I29" i="18"/>
  <c r="H29" i="18"/>
  <c r="I28" i="18"/>
  <c r="H28" i="18"/>
  <c r="I27" i="18"/>
  <c r="H27" i="18"/>
  <c r="I26" i="18"/>
  <c r="H26" i="18"/>
  <c r="I25" i="18"/>
  <c r="H25" i="18"/>
  <c r="D25" i="18"/>
  <c r="I24" i="18"/>
  <c r="H24" i="18"/>
  <c r="I23" i="18"/>
  <c r="H23" i="18"/>
  <c r="I22" i="18"/>
  <c r="H22" i="18"/>
  <c r="I21" i="18"/>
  <c r="H21" i="18"/>
  <c r="I20" i="18"/>
  <c r="H20" i="18"/>
  <c r="I19" i="18"/>
  <c r="H19" i="18"/>
  <c r="I18" i="18"/>
  <c r="H18" i="18"/>
  <c r="I17" i="18"/>
  <c r="H17" i="18"/>
  <c r="I16" i="18"/>
  <c r="H16" i="18"/>
  <c r="I15" i="18"/>
  <c r="H15" i="18"/>
  <c r="I14" i="18"/>
  <c r="H14" i="18"/>
  <c r="D14" i="18"/>
  <c r="I13" i="18"/>
  <c r="H13" i="18"/>
  <c r="I12" i="18"/>
  <c r="H12" i="18"/>
  <c r="I11" i="18"/>
  <c r="H11" i="18"/>
  <c r="I10" i="18"/>
  <c r="H10" i="18"/>
  <c r="I9" i="18"/>
  <c r="H9" i="18"/>
  <c r="D9" i="18"/>
  <c r="I8" i="18"/>
  <c r="H8" i="18"/>
  <c r="I7" i="18"/>
  <c r="H7" i="18"/>
  <c r="I6" i="18"/>
  <c r="H6" i="18"/>
  <c r="I5" i="18"/>
  <c r="H5" i="18"/>
  <c r="I80" i="16"/>
  <c r="H80" i="16"/>
  <c r="I78" i="16"/>
  <c r="H78" i="16"/>
  <c r="I77" i="16"/>
  <c r="H77" i="16"/>
  <c r="I76" i="16"/>
  <c r="H76" i="16"/>
  <c r="I75" i="16"/>
  <c r="H75" i="16"/>
  <c r="I74" i="16"/>
  <c r="H74" i="16"/>
  <c r="I73" i="16"/>
  <c r="H73" i="16"/>
  <c r="I72" i="16"/>
  <c r="H72" i="16"/>
  <c r="I71" i="16"/>
  <c r="H71" i="16"/>
  <c r="I70" i="16"/>
  <c r="H70" i="16"/>
  <c r="I69" i="16"/>
  <c r="H69" i="16"/>
  <c r="I68" i="16"/>
  <c r="H68" i="16"/>
  <c r="I67" i="16"/>
  <c r="H67" i="16"/>
  <c r="I66" i="16"/>
  <c r="H66" i="16"/>
  <c r="I65" i="16"/>
  <c r="H65" i="16"/>
  <c r="I64" i="16"/>
  <c r="H64" i="16"/>
  <c r="I63" i="16"/>
  <c r="H63" i="16"/>
  <c r="I62" i="16"/>
  <c r="H62" i="16"/>
  <c r="I61" i="16"/>
  <c r="H61" i="16"/>
  <c r="I60" i="16"/>
  <c r="H60" i="16"/>
  <c r="I59" i="16"/>
  <c r="H59" i="16"/>
  <c r="I58" i="16"/>
  <c r="H58" i="16"/>
  <c r="I57" i="16"/>
  <c r="H57" i="16"/>
  <c r="I56" i="16"/>
  <c r="H56" i="16"/>
  <c r="I55" i="16"/>
  <c r="H55" i="16"/>
  <c r="I54" i="16"/>
  <c r="H54" i="16"/>
  <c r="I53" i="16"/>
  <c r="H53" i="16"/>
  <c r="I52" i="16"/>
  <c r="H52" i="16"/>
  <c r="I51" i="16"/>
  <c r="H51" i="16"/>
  <c r="I50" i="16"/>
  <c r="H50" i="16"/>
  <c r="I49" i="16"/>
  <c r="H49" i="16"/>
  <c r="I48" i="16"/>
  <c r="H48" i="16"/>
  <c r="I47" i="16"/>
  <c r="H47" i="16"/>
  <c r="I46" i="16"/>
  <c r="H46" i="16"/>
  <c r="I45" i="16"/>
  <c r="H45" i="16"/>
  <c r="I44" i="16"/>
  <c r="H44" i="16"/>
  <c r="I43" i="16"/>
  <c r="H43" i="16"/>
  <c r="I42" i="16"/>
  <c r="H42" i="16"/>
  <c r="I41" i="16"/>
  <c r="H41" i="16"/>
  <c r="I40" i="16"/>
  <c r="H40" i="16"/>
  <c r="I39" i="16"/>
  <c r="H39" i="16"/>
  <c r="I38" i="16"/>
  <c r="H38" i="16"/>
  <c r="I37" i="16"/>
  <c r="H37" i="16"/>
  <c r="I36" i="16"/>
  <c r="H36" i="16"/>
  <c r="I35" i="16"/>
  <c r="H35" i="16"/>
  <c r="I34" i="16"/>
  <c r="H34" i="16"/>
  <c r="I33" i="16"/>
  <c r="H33" i="16"/>
  <c r="I32" i="16"/>
  <c r="H32" i="16"/>
  <c r="I31" i="16"/>
  <c r="H31" i="16"/>
  <c r="I30" i="16"/>
  <c r="H30" i="16"/>
  <c r="I29" i="16"/>
  <c r="H29" i="16"/>
  <c r="I28" i="16"/>
  <c r="H28" i="16"/>
  <c r="I27" i="16"/>
  <c r="H27" i="16"/>
  <c r="I26" i="16"/>
  <c r="H26" i="16"/>
  <c r="I25" i="16"/>
  <c r="H25" i="16"/>
  <c r="I24" i="16"/>
  <c r="H24" i="16"/>
  <c r="I23" i="16"/>
  <c r="H23" i="16"/>
  <c r="I22" i="16"/>
  <c r="H22" i="16"/>
  <c r="I21" i="16"/>
  <c r="H21" i="16"/>
  <c r="I20" i="16"/>
  <c r="H20" i="16"/>
  <c r="I19" i="16"/>
  <c r="H19" i="16"/>
  <c r="I18" i="16"/>
  <c r="H18" i="16"/>
  <c r="I17" i="16"/>
  <c r="H17" i="16"/>
  <c r="I16" i="16"/>
  <c r="H16" i="16"/>
  <c r="I15" i="16"/>
  <c r="H15" i="16"/>
  <c r="I14" i="16"/>
  <c r="H14" i="16"/>
  <c r="I13" i="16"/>
  <c r="H13" i="16"/>
  <c r="I12" i="16"/>
  <c r="H12" i="16"/>
  <c r="I11" i="16"/>
  <c r="H11" i="16"/>
  <c r="I10" i="16"/>
  <c r="H10" i="16"/>
  <c r="I9" i="16"/>
  <c r="H9" i="16"/>
  <c r="I8" i="16"/>
  <c r="H8" i="16"/>
  <c r="I7" i="16"/>
  <c r="H7" i="16"/>
  <c r="I6" i="16"/>
  <c r="H6" i="16"/>
  <c r="I5" i="16"/>
  <c r="H5" i="16"/>
  <c r="E32" i="2" l="1"/>
  <c r="E38" i="2"/>
  <c r="E52" i="2"/>
  <c r="E40" i="2"/>
  <c r="H79" i="18"/>
  <c r="E36" i="2"/>
  <c r="E44" i="2"/>
  <c r="E50" i="2"/>
  <c r="E34" i="2"/>
  <c r="E42" i="2"/>
  <c r="D6" i="18"/>
  <c r="D22" i="18"/>
  <c r="D38" i="18"/>
  <c r="D54" i="18"/>
  <c r="D17" i="18"/>
  <c r="D33" i="18"/>
  <c r="D49" i="18"/>
  <c r="D65" i="18"/>
  <c r="D70" i="18"/>
  <c r="D21" i="18"/>
  <c r="D29" i="18"/>
  <c r="D45" i="18"/>
  <c r="D53" i="18"/>
  <c r="D61" i="18"/>
  <c r="D69" i="18"/>
  <c r="D5" i="18"/>
  <c r="D13" i="18"/>
  <c r="D37" i="18"/>
  <c r="D10" i="18"/>
  <c r="D18" i="18"/>
  <c r="D26" i="18"/>
  <c r="D34" i="18"/>
  <c r="D42" i="18"/>
  <c r="D50" i="18"/>
  <c r="D58" i="18"/>
  <c r="D66" i="18"/>
  <c r="H79" i="16"/>
  <c r="I79" i="16"/>
  <c r="E46" i="2"/>
  <c r="E32" i="22"/>
  <c r="E40" i="22"/>
  <c r="L33" i="22"/>
  <c r="E11" i="22"/>
  <c r="E24" i="22"/>
  <c r="E52" i="22"/>
  <c r="E48" i="22"/>
  <c r="E44" i="22"/>
  <c r="E36" i="22"/>
  <c r="E49" i="22"/>
  <c r="E45" i="22"/>
  <c r="E37" i="22"/>
  <c r="E53" i="22"/>
  <c r="E51" i="22"/>
  <c r="E47" i="22"/>
  <c r="E43" i="22"/>
  <c r="E39" i="22"/>
  <c r="E35" i="22"/>
  <c r="L11" i="22"/>
  <c r="L15" i="22"/>
  <c r="L19" i="22"/>
  <c r="L23" i="22"/>
  <c r="L32" i="22"/>
  <c r="L36" i="22"/>
  <c r="L40" i="22"/>
  <c r="L44" i="22"/>
  <c r="L48" i="22"/>
  <c r="L52" i="22"/>
  <c r="E5" i="22"/>
  <c r="E9" i="22"/>
  <c r="E17" i="22"/>
  <c r="E21" i="22"/>
  <c r="E25" i="22"/>
  <c r="E34" i="22"/>
  <c r="E38" i="22"/>
  <c r="E42" i="22"/>
  <c r="E46" i="22"/>
  <c r="E50" i="22"/>
  <c r="E20" i="22"/>
  <c r="E33" i="22"/>
  <c r="E41" i="22"/>
  <c r="L33" i="2"/>
  <c r="L34" i="2"/>
  <c r="L35" i="2"/>
  <c r="L37" i="2"/>
  <c r="L38" i="2"/>
  <c r="L39" i="2"/>
  <c r="L41" i="2"/>
  <c r="L42" i="2"/>
  <c r="L43" i="2"/>
  <c r="L45" i="2"/>
  <c r="L46" i="2"/>
  <c r="L47" i="2"/>
  <c r="L49" i="2"/>
  <c r="L50" i="2"/>
  <c r="L51" i="2"/>
  <c r="L52" i="2"/>
  <c r="E49" i="2"/>
  <c r="E45" i="2"/>
  <c r="E41" i="2"/>
  <c r="E37" i="2"/>
  <c r="E33" i="2"/>
  <c r="L32" i="2"/>
  <c r="E51" i="2"/>
  <c r="E47" i="2"/>
  <c r="E43" i="2"/>
  <c r="E39" i="2"/>
  <c r="E35" i="2"/>
  <c r="K53" i="2"/>
  <c r="L36" i="2"/>
  <c r="L44" i="2"/>
  <c r="E10" i="2"/>
  <c r="D8" i="18"/>
  <c r="D12" i="18"/>
  <c r="D16" i="18"/>
  <c r="D20" i="18"/>
  <c r="D24" i="18"/>
  <c r="D28" i="18"/>
  <c r="D32" i="18"/>
  <c r="D36" i="18"/>
  <c r="D40" i="18"/>
  <c r="D44" i="18"/>
  <c r="D48" i="18"/>
  <c r="D52" i="18"/>
  <c r="D56" i="18"/>
  <c r="D60" i="18"/>
  <c r="D64" i="18"/>
  <c r="D68" i="18"/>
  <c r="I79" i="18"/>
  <c r="D7" i="18"/>
  <c r="D11" i="18"/>
  <c r="D15" i="18"/>
  <c r="D19" i="18"/>
  <c r="D23" i="18"/>
  <c r="D27" i="18"/>
  <c r="D31" i="18"/>
  <c r="D35" i="18"/>
  <c r="D39" i="18"/>
  <c r="D43" i="18"/>
  <c r="D47" i="18"/>
  <c r="D51" i="18"/>
  <c r="D55" i="18"/>
  <c r="D59" i="18"/>
  <c r="D63" i="18"/>
  <c r="I81" i="18"/>
  <c r="D81" i="18"/>
  <c r="D79" i="18"/>
  <c r="D75" i="18"/>
  <c r="D73" i="18"/>
  <c r="D71" i="18"/>
  <c r="D80" i="18"/>
  <c r="D78" i="18"/>
  <c r="D77" i="18"/>
  <c r="D76" i="18"/>
  <c r="D74" i="18"/>
  <c r="D72" i="18"/>
  <c r="H81" i="18"/>
  <c r="D81" i="16"/>
  <c r="D79" i="16"/>
  <c r="D80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6" i="16"/>
  <c r="D5" i="16"/>
  <c r="H81" i="16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I81" i="16" l="1"/>
  <c r="G51" i="16"/>
  <c r="E23" i="22"/>
  <c r="E19" i="22"/>
  <c r="E16" i="22"/>
  <c r="E12" i="22"/>
  <c r="E8" i="22"/>
  <c r="E14" i="22"/>
  <c r="E10" i="22"/>
  <c r="E26" i="22"/>
  <c r="K26" i="22" s="1"/>
  <c r="E22" i="22"/>
  <c r="E18" i="22"/>
  <c r="E6" i="22"/>
  <c r="E13" i="22"/>
  <c r="K53" i="22"/>
  <c r="E15" i="22"/>
  <c r="E7" i="22"/>
  <c r="E12" i="2"/>
  <c r="E16" i="2"/>
  <c r="E14" i="2"/>
  <c r="E8" i="2"/>
  <c r="E18" i="2"/>
  <c r="E22" i="2"/>
  <c r="E20" i="2"/>
  <c r="E13" i="2"/>
  <c r="E21" i="2"/>
  <c r="E5" i="2"/>
  <c r="E19" i="2"/>
  <c r="E9" i="2"/>
  <c r="E15" i="2"/>
  <c r="E23" i="2"/>
  <c r="E11" i="2"/>
  <c r="E26" i="2"/>
  <c r="E6" i="2"/>
  <c r="E17" i="2"/>
  <c r="E25" i="2"/>
  <c r="E7" i="2"/>
  <c r="E24" i="2"/>
  <c r="G81" i="18"/>
  <c r="G80" i="18"/>
  <c r="G78" i="18"/>
  <c r="G77" i="18"/>
  <c r="G76" i="18"/>
  <c r="G75" i="18"/>
  <c r="G74" i="18"/>
  <c r="G73" i="18"/>
  <c r="G72" i="18"/>
  <c r="G71" i="18"/>
  <c r="G70" i="18"/>
  <c r="G69" i="18"/>
  <c r="G68" i="18"/>
  <c r="G67" i="18"/>
  <c r="G66" i="18"/>
  <c r="G65" i="18"/>
  <c r="G64" i="18"/>
  <c r="G63" i="18"/>
  <c r="G62" i="18"/>
  <c r="G61" i="18"/>
  <c r="G60" i="18"/>
  <c r="G59" i="18"/>
  <c r="G58" i="18"/>
  <c r="G57" i="18"/>
  <c r="G56" i="18"/>
  <c r="G55" i="18"/>
  <c r="G54" i="18"/>
  <c r="G53" i="18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79" i="18"/>
  <c r="G81" i="16"/>
  <c r="G80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79" i="16"/>
  <c r="J53" i="22" l="1"/>
  <c r="J53" i="2"/>
  <c r="I50" i="22" l="1"/>
  <c r="I46" i="22"/>
  <c r="I42" i="22"/>
  <c r="I38" i="22"/>
  <c r="I34" i="22"/>
  <c r="I51" i="22"/>
  <c r="I47" i="22"/>
  <c r="I39" i="22"/>
  <c r="I35" i="22"/>
  <c r="I53" i="22"/>
  <c r="I49" i="22"/>
  <c r="I45" i="22"/>
  <c r="I41" i="22"/>
  <c r="I37" i="22"/>
  <c r="I33" i="22"/>
  <c r="I43" i="22"/>
  <c r="I32" i="22"/>
  <c r="I44" i="22"/>
  <c r="L53" i="22"/>
  <c r="I36" i="22"/>
  <c r="I48" i="22"/>
  <c r="I40" i="22"/>
  <c r="I52" i="22"/>
  <c r="J26" i="22"/>
  <c r="I53" i="2"/>
  <c r="I40" i="2"/>
  <c r="I36" i="2"/>
  <c r="I44" i="2"/>
  <c r="I48" i="2"/>
  <c r="I52" i="2"/>
  <c r="I32" i="2"/>
  <c r="I37" i="2"/>
  <c r="I42" i="2"/>
  <c r="I47" i="2"/>
  <c r="I46" i="2"/>
  <c r="I33" i="2"/>
  <c r="I38" i="2"/>
  <c r="I43" i="2"/>
  <c r="I49" i="2"/>
  <c r="I35" i="2"/>
  <c r="I34" i="2"/>
  <c r="I39" i="2"/>
  <c r="I45" i="2"/>
  <c r="I50" i="2"/>
  <c r="I41" i="2"/>
  <c r="I51" i="2"/>
  <c r="L53" i="2"/>
  <c r="I7" i="2"/>
  <c r="I26" i="2"/>
  <c r="I8" i="2"/>
  <c r="I6" i="2"/>
  <c r="I9" i="2"/>
  <c r="I23" i="2"/>
  <c r="I20" i="2"/>
  <c r="I14" i="2"/>
  <c r="I13" i="2"/>
  <c r="I19" i="2"/>
  <c r="I10" i="2"/>
  <c r="I25" i="2"/>
  <c r="I5" i="2"/>
  <c r="I16" i="2"/>
  <c r="I15" i="2"/>
  <c r="I22" i="2"/>
  <c r="I24" i="2"/>
  <c r="I21" i="2"/>
  <c r="I11" i="2"/>
  <c r="I18" i="2"/>
  <c r="I12" i="2"/>
  <c r="I17" i="2"/>
  <c r="K26" i="2"/>
  <c r="L26" i="2"/>
  <c r="I25" i="22" l="1"/>
  <c r="I17" i="22"/>
  <c r="I14" i="22"/>
  <c r="I10" i="22"/>
  <c r="I6" i="22"/>
  <c r="I12" i="22"/>
  <c r="I8" i="22"/>
  <c r="I26" i="22"/>
  <c r="I22" i="22"/>
  <c r="I18" i="22"/>
  <c r="I24" i="22"/>
  <c r="I20" i="22"/>
  <c r="I16" i="22"/>
  <c r="I13" i="22"/>
  <c r="I23" i="22"/>
  <c r="I7" i="22"/>
  <c r="I5" i="22"/>
  <c r="I15" i="22"/>
  <c r="I9" i="22"/>
  <c r="I19" i="22"/>
  <c r="I11" i="22"/>
  <c r="I21" i="22"/>
  <c r="L26" i="22"/>
  <c r="J26" i="2"/>
</calcChain>
</file>

<file path=xl/sharedStrings.xml><?xml version="1.0" encoding="utf-8"?>
<sst xmlns="http://schemas.openxmlformats.org/spreadsheetml/2006/main" count="564" uniqueCount="131">
  <si>
    <t>UKUPNO</t>
  </si>
  <si>
    <t>TZ Ž</t>
  </si>
  <si>
    <t>Ličko-senjska</t>
  </si>
  <si>
    <t>Zadarska</t>
  </si>
  <si>
    <t>Šibensko-kninska</t>
  </si>
  <si>
    <t>Splitsko-dalmatinska</t>
  </si>
  <si>
    <t>Dubrovačko-neretvanska</t>
  </si>
  <si>
    <t>Bjelovarsko-bilogorska</t>
  </si>
  <si>
    <t>Brodsko-posavska</t>
  </si>
  <si>
    <t>Karlovačka</t>
  </si>
  <si>
    <t>Koprivničko-križevačka</t>
  </si>
  <si>
    <t>Krapinsko-zagorska</t>
  </si>
  <si>
    <t>Međimurska</t>
  </si>
  <si>
    <t>Osječko-baranjska</t>
  </si>
  <si>
    <t>Požeško-slavonska</t>
  </si>
  <si>
    <t>Sisačko-moslavačka</t>
  </si>
  <si>
    <t>Varaždinska</t>
  </si>
  <si>
    <t>Virovitičko-podravska</t>
  </si>
  <si>
    <t>Vukovarsko-srijemska</t>
  </si>
  <si>
    <t>Zagrebačka</t>
  </si>
  <si>
    <t>Zemlja</t>
  </si>
  <si>
    <t>% noćenja</t>
  </si>
  <si>
    <t>Strani turisti</t>
  </si>
  <si>
    <t>Domaći turisti</t>
  </si>
  <si>
    <t>2017.</t>
  </si>
  <si>
    <t>Vrsta objekta</t>
  </si>
  <si>
    <t>Dolasci</t>
  </si>
  <si>
    <t>Noćenja</t>
  </si>
  <si>
    <t>Hoteli</t>
  </si>
  <si>
    <t>Kampovi</t>
  </si>
  <si>
    <t>Objekti na OPG-u</t>
  </si>
  <si>
    <t>Objekti u domaćinstvu</t>
  </si>
  <si>
    <t>Ostali ugostiteljski objekti</t>
  </si>
  <si>
    <t>Ostalo</t>
  </si>
  <si>
    <t>Restorani</t>
  </si>
  <si>
    <t>Ukupno komercijalni smještaj</t>
  </si>
  <si>
    <t>Nekomercijalni smještaj</t>
  </si>
  <si>
    <t>Nautika</t>
  </si>
  <si>
    <t>Ukupno</t>
  </si>
  <si>
    <t>Albanija</t>
  </si>
  <si>
    <t>Argentina</t>
  </si>
  <si>
    <t>Australija</t>
  </si>
  <si>
    <t>Austrija</t>
  </si>
  <si>
    <t>Belgija</t>
  </si>
  <si>
    <t>Bjelorusija</t>
  </si>
  <si>
    <t>Bosna i Hercegovina</t>
  </si>
  <si>
    <t>Brazil</t>
  </si>
  <si>
    <t>Bugarska</t>
  </si>
  <si>
    <t>Cipar</t>
  </si>
  <si>
    <t>Crna Gora</t>
  </si>
  <si>
    <t>Češka</t>
  </si>
  <si>
    <t>Čile</t>
  </si>
  <si>
    <t>Danska</t>
  </si>
  <si>
    <t>Estonija</t>
  </si>
  <si>
    <t>Finska</t>
  </si>
  <si>
    <t>Francuska</t>
  </si>
  <si>
    <t>Grčka</t>
  </si>
  <si>
    <t>Hong Kong, Kina</t>
  </si>
  <si>
    <t>Indija</t>
  </si>
  <si>
    <t>Indonezija</t>
  </si>
  <si>
    <t>Irska</t>
  </si>
  <si>
    <t>Island</t>
  </si>
  <si>
    <t>Italija</t>
  </si>
  <si>
    <t>Izrael</t>
  </si>
  <si>
    <t>Japan</t>
  </si>
  <si>
    <t>Jordan</t>
  </si>
  <si>
    <t>Južnoafrička Republika</t>
  </si>
  <si>
    <t>Kanada</t>
  </si>
  <si>
    <t>Katar</t>
  </si>
  <si>
    <t>Kazahstan</t>
  </si>
  <si>
    <t>Kina</t>
  </si>
  <si>
    <t>Koreja, Republika</t>
  </si>
  <si>
    <t>Kosovo</t>
  </si>
  <si>
    <t>Kuvajt</t>
  </si>
  <si>
    <t>Letonija</t>
  </si>
  <si>
    <t>Lihtenštajn</t>
  </si>
  <si>
    <t>Litva</t>
  </si>
  <si>
    <t>Luksemburg</t>
  </si>
  <si>
    <t>Mađarska</t>
  </si>
  <si>
    <t>Makao, Kina</t>
  </si>
  <si>
    <t>Makedonija</t>
  </si>
  <si>
    <t>Malta</t>
  </si>
  <si>
    <t>Maroko</t>
  </si>
  <si>
    <t>Meksiko</t>
  </si>
  <si>
    <t>Nizozemska</t>
  </si>
  <si>
    <t>Norveška</t>
  </si>
  <si>
    <t>Novi Zeland</t>
  </si>
  <si>
    <t>Njemačka</t>
  </si>
  <si>
    <t>Oman</t>
  </si>
  <si>
    <t>Ostale afričke zemlje</t>
  </si>
  <si>
    <t>Ostale azijske zemlje</t>
  </si>
  <si>
    <t>Ostale europske zemlje</t>
  </si>
  <si>
    <t>Ostale zemlje Južne i Srednje Amerike</t>
  </si>
  <si>
    <t>Ostale zemlje Oceanije</t>
  </si>
  <si>
    <t>Ostale zemlje Sjeverne Amerike</t>
  </si>
  <si>
    <t>Poljska</t>
  </si>
  <si>
    <t>Portugal</t>
  </si>
  <si>
    <t>Rumunjska</t>
  </si>
  <si>
    <t>Rusija</t>
  </si>
  <si>
    <t>SAD</t>
  </si>
  <si>
    <t>Slovačka</t>
  </si>
  <si>
    <t>Slovenija</t>
  </si>
  <si>
    <t>Srbija</t>
  </si>
  <si>
    <t>Španjolska</t>
  </si>
  <si>
    <t>Švedska</t>
  </si>
  <si>
    <t>Švicarska</t>
  </si>
  <si>
    <t>Tajland</t>
  </si>
  <si>
    <t>Tajvan, Kina</t>
  </si>
  <si>
    <t>Tunis</t>
  </si>
  <si>
    <t>Turska</t>
  </si>
  <si>
    <t>Ujedinjena Kraljevina</t>
  </si>
  <si>
    <t>Ujedinjeni Arapski Emirati</t>
  </si>
  <si>
    <t>Ukrajina</t>
  </si>
  <si>
    <t>2018.</t>
  </si>
  <si>
    <t>Grad Zagreb</t>
  </si>
  <si>
    <t>NAPOMENA: Podaci uključuju dolaske i noćenja ostvarene u svim vrstama objekata obuhvaćenih evidencijom sustava eVisitor (integrirano eCrew).</t>
  </si>
  <si>
    <t>Indeks 2018./2017.</t>
  </si>
  <si>
    <t xml:space="preserve">UKUPNO </t>
  </si>
  <si>
    <t>Domaći</t>
  </si>
  <si>
    <t>Strani</t>
  </si>
  <si>
    <t>Istarska</t>
  </si>
  <si>
    <t>Primorsko-goranska</t>
  </si>
  <si>
    <r>
      <t xml:space="preserve">DOLASCI I NOĆENJA DOMAĆIH I STRANIH TURISTA PO ZEMLJAMA PRIPADNOSTI ZA RAZDOBLJE </t>
    </r>
    <r>
      <rPr>
        <b/>
        <sz val="11"/>
        <color rgb="FFC00000"/>
        <rFont val="Calibri"/>
        <family val="2"/>
        <scheme val="minor"/>
      </rPr>
      <t>PROSINAC</t>
    </r>
    <r>
      <rPr>
        <b/>
        <sz val="11"/>
        <rFont val="Calibri"/>
        <family val="2"/>
        <scheme val="minor"/>
      </rPr>
      <t xml:space="preserve"> 2018./2017. (SVI KAPACITETI)</t>
    </r>
  </si>
  <si>
    <r>
      <t xml:space="preserve">DOLASCI DOMAĆIH I STRANIH TURISTA PO ŽUPANIJAMA ZA RAZDOBLJE </t>
    </r>
    <r>
      <rPr>
        <b/>
        <sz val="11"/>
        <color rgb="FFC00000"/>
        <rFont val="Calibri"/>
        <family val="2"/>
        <scheme val="minor"/>
      </rPr>
      <t>SIJEČANJ-PROSINAC</t>
    </r>
    <r>
      <rPr>
        <b/>
        <sz val="11"/>
        <rFont val="Calibri"/>
        <family val="2"/>
        <scheme val="minor"/>
      </rPr>
      <t xml:space="preserve"> 2018./2017. (SVI KAPACITETI)</t>
    </r>
  </si>
  <si>
    <r>
      <t xml:space="preserve">NOĆENJA DOMAĆIH I STRANIH TURISTA PO ŽUPANIJAMA ZA RAZDOBLJE </t>
    </r>
    <r>
      <rPr>
        <b/>
        <sz val="11"/>
        <color rgb="FFC00000"/>
        <rFont val="Calibri"/>
        <family val="2"/>
        <scheme val="minor"/>
      </rPr>
      <t>SIJEČANJ-PROSINAC</t>
    </r>
    <r>
      <rPr>
        <b/>
        <sz val="11"/>
        <rFont val="Calibri"/>
        <family val="2"/>
        <scheme val="minor"/>
      </rPr>
      <t xml:space="preserve"> 2018./2017. (SVI KAPACITETI)</t>
    </r>
  </si>
  <si>
    <r>
      <t xml:space="preserve">DOLASCI I NOĆENJA PREMA VRSTAMA OBJEKATA U KOJIMA TURISTI BORAVE - RAZDOBLJE </t>
    </r>
    <r>
      <rPr>
        <b/>
        <sz val="11"/>
        <color rgb="FFC00000"/>
        <rFont val="Calibri"/>
        <family val="2"/>
        <scheme val="minor"/>
      </rPr>
      <t>PROSINAC</t>
    </r>
    <r>
      <rPr>
        <b/>
        <sz val="11"/>
        <color theme="1"/>
        <rFont val="Calibri"/>
        <family val="2"/>
        <scheme val="minor"/>
      </rPr>
      <t xml:space="preserve"> 2018./2017.</t>
    </r>
  </si>
  <si>
    <r>
      <t xml:space="preserve">DOLASCI DOMAĆIH I STRANIH TURISTA PO ŽUPANIJAMA ZA RAZDOBLJE </t>
    </r>
    <r>
      <rPr>
        <b/>
        <sz val="11"/>
        <color rgb="FFC00000"/>
        <rFont val="Calibri"/>
        <family val="2"/>
        <scheme val="minor"/>
      </rPr>
      <t>PROSINAC</t>
    </r>
    <r>
      <rPr>
        <b/>
        <sz val="11"/>
        <rFont val="Calibri"/>
        <family val="2"/>
        <scheme val="minor"/>
      </rPr>
      <t xml:space="preserve"> 2018./2017. (SVI KAPACITETI)</t>
    </r>
  </si>
  <si>
    <r>
      <t xml:space="preserve">NOĆENJA DOMAĆIH I STRANIH TURISTA PO ŽUPANIJAMA ZA RAZDOBLJE </t>
    </r>
    <r>
      <rPr>
        <b/>
        <sz val="11"/>
        <color rgb="FFC00000"/>
        <rFont val="Calibri"/>
        <family val="2"/>
        <scheme val="minor"/>
      </rPr>
      <t>PROSINAC</t>
    </r>
    <r>
      <rPr>
        <b/>
        <sz val="11"/>
        <rFont val="Calibri"/>
        <family val="2"/>
        <scheme val="minor"/>
      </rPr>
      <t xml:space="preserve"> 2018./2017. (SVI KAPACITETI)</t>
    </r>
  </si>
  <si>
    <r>
      <t xml:space="preserve">DOLASCI I NOĆENJA PREMA VRSTAMA OBJEKATA U KOJIMA TURISTI BORAVE - RAZDOBLJE </t>
    </r>
    <r>
      <rPr>
        <b/>
        <sz val="11"/>
        <color rgb="FFC00000"/>
        <rFont val="Calibri"/>
        <family val="2"/>
        <scheme val="minor"/>
      </rPr>
      <t>SIJEČANJ-PROSINAC</t>
    </r>
    <r>
      <rPr>
        <b/>
        <sz val="11"/>
        <color theme="1"/>
        <rFont val="Calibri"/>
        <family val="2"/>
        <scheme val="minor"/>
      </rPr>
      <t xml:space="preserve"> 2018./2017.</t>
    </r>
  </si>
  <si>
    <r>
      <t xml:space="preserve">DOLASCI I NOĆENJA DOMAĆIH I STRANIH TURISTA PO ZEMLJAMA PRIPADNOSTI ZA RAZDOBLJE </t>
    </r>
    <r>
      <rPr>
        <b/>
        <sz val="11"/>
        <color rgb="FFC00000"/>
        <rFont val="Calibri"/>
        <family val="2"/>
        <scheme val="minor"/>
      </rPr>
      <t>SIJEČANJ-PROSINAC</t>
    </r>
    <r>
      <rPr>
        <b/>
        <sz val="11"/>
        <rFont val="Calibri"/>
        <family val="2"/>
        <scheme val="minor"/>
      </rPr>
      <t xml:space="preserve"> 2018./2017. (SVI KAPACITETI)</t>
    </r>
  </si>
  <si>
    <t>% dolasci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</si>
</sst>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n_-;\-* #,##0.00\ _k_n_-;_-* &quot;-&quot;??\ _k_n_-;_-@_-"/>
    <numFmt numFmtId="165" formatCode="_-* #,##0.00\ _H_R_K_-;\-* #,##0.00\ _H_R_K_-;_-* &quot;-&quot;??\ _H_R_K_-;_-@_-"/>
    <numFmt numFmtId="166" formatCode="_-* #,##0\ _k_n_-;\-* #,##0\ _k_n_-;_-* &quot;-&quot;??\ _k_n_-;_-@_-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charset val="238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3" tint="0.59999389629810485"/>
        <bgColor indexed="65"/>
      </patternFill>
    </fill>
    <fill>
      <patternFill patternType="solid">
        <fgColor theme="3" tint="0.59999389629810485"/>
        <bgColor rgb="FFFFFFFF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2" fillId="0" borderId="0"/>
    <xf numFmtId="9" fontId="2" fillId="0" borderId="0"/>
    <xf numFmtId="9" fontId="2" fillId="0" borderId="0"/>
    <xf numFmtId="165" fontId="2" fillId="0" borderId="0"/>
    <xf numFmtId="9" fontId="3" fillId="0" borderId="0" applyFont="0" applyFill="0" applyBorder="0" applyAlignment="0" applyProtection="0"/>
    <xf numFmtId="0" fontId="4" fillId="0" borderId="0"/>
    <xf numFmtId="164" fontId="5" fillId="0" borderId="0" applyFont="0" applyFill="0" applyBorder="0" applyAlignment="0" applyProtection="0"/>
  </cellStyleXfs>
  <cellXfs count="200">
    <xf numFmtId="0" fontId="0" fillId="0" borderId="0" xfId="0"/>
    <xf numFmtId="0" fontId="8" fillId="7" borderId="14" xfId="0" applyFont="1" applyFill="1" applyBorder="1" applyAlignment="1">
      <alignment horizontal="center" vertical="center" shrinkToFit="1"/>
    </xf>
    <xf numFmtId="0" fontId="8" fillId="7" borderId="16" xfId="0" applyFont="1" applyFill="1" applyBorder="1" applyAlignment="1">
      <alignment vertical="center" shrinkToFit="1"/>
    </xf>
    <xf numFmtId="3" fontId="8" fillId="7" borderId="11" xfId="0" applyNumberFormat="1" applyFont="1" applyFill="1" applyBorder="1" applyAlignment="1">
      <alignment horizontal="center" vertical="center" shrinkToFit="1"/>
    </xf>
    <xf numFmtId="3" fontId="8" fillId="7" borderId="12" xfId="0" applyNumberFormat="1" applyFont="1" applyFill="1" applyBorder="1" applyAlignment="1">
      <alignment horizontal="center" vertical="center" shrinkToFit="1"/>
    </xf>
    <xf numFmtId="2" fontId="8" fillId="7" borderId="13" xfId="0" applyNumberFormat="1" applyFont="1" applyFill="1" applyBorder="1" applyAlignment="1">
      <alignment horizontal="center" vertical="center" shrinkToFit="1"/>
    </xf>
    <xf numFmtId="0" fontId="8" fillId="7" borderId="11" xfId="0" applyFont="1" applyFill="1" applyBorder="1" applyAlignment="1">
      <alignment horizontal="center" vertical="center" shrinkToFit="1"/>
    </xf>
    <xf numFmtId="0" fontId="8" fillId="7" borderId="12" xfId="0" applyFont="1" applyFill="1" applyBorder="1" applyAlignment="1">
      <alignment horizontal="center" vertical="center" shrinkToFit="1"/>
    </xf>
    <xf numFmtId="4" fontId="8" fillId="7" borderId="11" xfId="0" applyNumberFormat="1" applyFont="1" applyFill="1" applyBorder="1" applyAlignment="1">
      <alignment horizontal="center" vertical="center" shrinkToFit="1"/>
    </xf>
    <xf numFmtId="4" fontId="8" fillId="7" borderId="13" xfId="0" applyNumberFormat="1" applyFont="1" applyFill="1" applyBorder="1" applyAlignment="1">
      <alignment horizontal="center" vertical="center" shrinkToFit="1"/>
    </xf>
    <xf numFmtId="0" fontId="6" fillId="8" borderId="14" xfId="0" applyFont="1" applyFill="1" applyBorder="1" applyAlignment="1">
      <alignment shrinkToFit="1"/>
    </xf>
    <xf numFmtId="3" fontId="6" fillId="8" borderId="6" xfId="0" applyNumberFormat="1" applyFont="1" applyFill="1" applyBorder="1" applyAlignment="1">
      <alignment shrinkToFit="1"/>
    </xf>
    <xf numFmtId="3" fontId="6" fillId="8" borderId="7" xfId="0" applyNumberFormat="1" applyFont="1" applyFill="1" applyBorder="1" applyAlignment="1">
      <alignment shrinkToFit="1"/>
    </xf>
    <xf numFmtId="4" fontId="6" fillId="8" borderId="8" xfId="0" applyNumberFormat="1" applyFont="1" applyFill="1" applyBorder="1" applyAlignment="1">
      <alignment shrinkToFit="1"/>
    </xf>
    <xf numFmtId="4" fontId="6" fillId="8" borderId="6" xfId="0" applyNumberFormat="1" applyFont="1" applyFill="1" applyBorder="1" applyAlignment="1">
      <alignment shrinkToFit="1"/>
    </xf>
    <xf numFmtId="0" fontId="6" fillId="7" borderId="15" xfId="0" applyFont="1" applyFill="1" applyBorder="1" applyAlignment="1">
      <alignment shrinkToFit="1"/>
    </xf>
    <xf numFmtId="3" fontId="6" fillId="7" borderId="9" xfId="0" applyNumberFormat="1" applyFont="1" applyFill="1" applyBorder="1" applyAlignment="1">
      <alignment shrinkToFit="1"/>
    </xf>
    <xf numFmtId="3" fontId="6" fillId="7" borderId="1" xfId="0" applyNumberFormat="1" applyFont="1" applyFill="1" applyBorder="1" applyAlignment="1">
      <alignment shrinkToFit="1"/>
    </xf>
    <xf numFmtId="4" fontId="6" fillId="7" borderId="10" xfId="0" applyNumberFormat="1" applyFont="1" applyFill="1" applyBorder="1" applyAlignment="1">
      <alignment shrinkToFit="1"/>
    </xf>
    <xf numFmtId="4" fontId="6" fillId="7" borderId="9" xfId="0" applyNumberFormat="1" applyFont="1" applyFill="1" applyBorder="1" applyAlignment="1">
      <alignment shrinkToFit="1"/>
    </xf>
    <xf numFmtId="0" fontId="6" fillId="12" borderId="16" xfId="0" applyFont="1" applyFill="1" applyBorder="1" applyAlignment="1">
      <alignment shrinkToFit="1"/>
    </xf>
    <xf numFmtId="3" fontId="6" fillId="12" borderId="11" xfId="0" applyNumberFormat="1" applyFont="1" applyFill="1" applyBorder="1" applyAlignment="1">
      <alignment shrinkToFit="1"/>
    </xf>
    <xf numFmtId="3" fontId="6" fillId="12" borderId="12" xfId="0" applyNumberFormat="1" applyFont="1" applyFill="1" applyBorder="1" applyAlignment="1">
      <alignment shrinkToFit="1"/>
    </xf>
    <xf numFmtId="3" fontId="6" fillId="12" borderId="13" xfId="0" applyNumberFormat="1" applyFont="1" applyFill="1" applyBorder="1" applyAlignment="1">
      <alignment shrinkToFit="1"/>
    </xf>
    <xf numFmtId="4" fontId="6" fillId="12" borderId="13" xfId="0" applyNumberFormat="1" applyFont="1" applyFill="1" applyBorder="1" applyAlignment="1">
      <alignment shrinkToFit="1"/>
    </xf>
    <xf numFmtId="4" fontId="6" fillId="12" borderId="11" xfId="0" applyNumberFormat="1" applyFont="1" applyFill="1" applyBorder="1" applyAlignment="1">
      <alignment shrinkToFit="1"/>
    </xf>
    <xf numFmtId="0" fontId="10" fillId="0" borderId="0" xfId="0" applyFont="1"/>
    <xf numFmtId="0" fontId="10" fillId="3" borderId="0" xfId="0" applyFont="1" applyFill="1"/>
    <xf numFmtId="4" fontId="10" fillId="3" borderId="0" xfId="0" applyNumberFormat="1" applyFont="1" applyFill="1" applyAlignment="1">
      <alignment horizontal="center"/>
    </xf>
    <xf numFmtId="4" fontId="10" fillId="3" borderId="0" xfId="0" applyNumberFormat="1" applyFont="1" applyFill="1"/>
    <xf numFmtId="0" fontId="11" fillId="10" borderId="14" xfId="1" applyFont="1" applyFill="1" applyBorder="1" applyAlignment="1">
      <alignment horizontal="center" vertical="center"/>
    </xf>
    <xf numFmtId="0" fontId="8" fillId="10" borderId="16" xfId="1" applyFont="1" applyFill="1" applyBorder="1" applyAlignment="1">
      <alignment horizontal="left" vertical="center"/>
    </xf>
    <xf numFmtId="0" fontId="8" fillId="10" borderId="11" xfId="1" applyFont="1" applyFill="1" applyBorder="1" applyAlignment="1">
      <alignment horizontal="center" vertical="center"/>
    </xf>
    <xf numFmtId="0" fontId="8" fillId="10" borderId="12" xfId="1" applyFont="1" applyFill="1" applyBorder="1" applyAlignment="1">
      <alignment horizontal="center" vertical="center"/>
    </xf>
    <xf numFmtId="4" fontId="8" fillId="10" borderId="13" xfId="1" applyNumberFormat="1" applyFont="1" applyFill="1" applyBorder="1" applyAlignment="1">
      <alignment horizontal="center" vertical="center"/>
    </xf>
    <xf numFmtId="4" fontId="8" fillId="10" borderId="11" xfId="1" applyNumberFormat="1" applyFont="1" applyFill="1" applyBorder="1" applyAlignment="1">
      <alignment horizontal="center" vertical="center"/>
    </xf>
    <xf numFmtId="4" fontId="8" fillId="10" borderId="12" xfId="1" applyNumberFormat="1" applyFont="1" applyFill="1" applyBorder="1" applyAlignment="1">
      <alignment horizontal="center" vertical="center"/>
    </xf>
    <xf numFmtId="0" fontId="11" fillId="3" borderId="17" xfId="1" applyFont="1" applyFill="1" applyBorder="1" applyAlignment="1">
      <alignment horizontal="left" vertical="center"/>
    </xf>
    <xf numFmtId="166" fontId="10" fillId="3" borderId="18" xfId="8" applyNumberFormat="1" applyFont="1" applyFill="1" applyBorder="1" applyAlignment="1">
      <alignment horizontal="right" wrapText="1"/>
    </xf>
    <xf numFmtId="166" fontId="10" fillId="3" borderId="19" xfId="8" applyNumberFormat="1" applyFont="1" applyFill="1" applyBorder="1" applyAlignment="1">
      <alignment horizontal="right" wrapText="1"/>
    </xf>
    <xf numFmtId="164" fontId="10" fillId="3" borderId="20" xfId="8" applyNumberFormat="1" applyFont="1" applyFill="1" applyBorder="1" applyAlignment="1">
      <alignment vertical="center"/>
    </xf>
    <xf numFmtId="2" fontId="10" fillId="3" borderId="20" xfId="6" applyNumberFormat="1" applyFont="1" applyFill="1" applyBorder="1" applyAlignment="1">
      <alignment horizontal="center" vertical="center" wrapText="1"/>
    </xf>
    <xf numFmtId="2" fontId="10" fillId="3" borderId="18" xfId="0" applyNumberFormat="1" applyFont="1" applyFill="1" applyBorder="1" applyAlignment="1">
      <alignment horizontal="center" vertical="center"/>
    </xf>
    <xf numFmtId="2" fontId="10" fillId="3" borderId="19" xfId="0" applyNumberFormat="1" applyFont="1" applyFill="1" applyBorder="1" applyAlignment="1">
      <alignment horizontal="center" vertical="center"/>
    </xf>
    <xf numFmtId="2" fontId="10" fillId="3" borderId="20" xfId="0" applyNumberFormat="1" applyFont="1" applyFill="1" applyBorder="1" applyAlignment="1">
      <alignment horizontal="center" vertical="center"/>
    </xf>
    <xf numFmtId="0" fontId="11" fillId="11" borderId="15" xfId="1" applyFont="1" applyFill="1" applyBorder="1" applyAlignment="1">
      <alignment horizontal="left" vertical="center"/>
    </xf>
    <xf numFmtId="166" fontId="11" fillId="11" borderId="9" xfId="8" applyNumberFormat="1" applyFont="1" applyFill="1" applyBorder="1" applyAlignment="1">
      <alignment horizontal="right" wrapText="1"/>
    </xf>
    <xf numFmtId="166" fontId="11" fillId="11" borderId="1" xfId="8" applyNumberFormat="1" applyFont="1" applyFill="1" applyBorder="1" applyAlignment="1">
      <alignment horizontal="right" wrapText="1"/>
    </xf>
    <xf numFmtId="164" fontId="11" fillId="11" borderId="10" xfId="8" applyNumberFormat="1" applyFont="1" applyFill="1" applyBorder="1" applyAlignment="1">
      <alignment vertical="center"/>
    </xf>
    <xf numFmtId="2" fontId="11" fillId="11" borderId="10" xfId="6" applyNumberFormat="1" applyFont="1" applyFill="1" applyBorder="1" applyAlignment="1">
      <alignment horizontal="center" vertical="center" wrapText="1"/>
    </xf>
    <xf numFmtId="2" fontId="11" fillId="11" borderId="9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2" fontId="11" fillId="11" borderId="10" xfId="0" applyNumberFormat="1" applyFont="1" applyFill="1" applyBorder="1" applyAlignment="1">
      <alignment horizontal="center" vertical="center"/>
    </xf>
    <xf numFmtId="0" fontId="11" fillId="3" borderId="15" xfId="1" applyFont="1" applyFill="1" applyBorder="1" applyAlignment="1">
      <alignment horizontal="left" vertical="center"/>
    </xf>
    <xf numFmtId="166" fontId="10" fillId="3" borderId="9" xfId="8" applyNumberFormat="1" applyFont="1" applyFill="1" applyBorder="1" applyAlignment="1">
      <alignment horizontal="right" wrapText="1"/>
    </xf>
    <xf numFmtId="166" fontId="10" fillId="3" borderId="1" xfId="8" applyNumberFormat="1" applyFont="1" applyFill="1" applyBorder="1" applyAlignment="1">
      <alignment horizontal="right" wrapText="1"/>
    </xf>
    <xf numFmtId="164" fontId="10" fillId="3" borderId="10" xfId="8" applyNumberFormat="1" applyFont="1" applyFill="1" applyBorder="1" applyAlignment="1">
      <alignment vertical="center"/>
    </xf>
    <xf numFmtId="2" fontId="10" fillId="3" borderId="10" xfId="6" applyNumberFormat="1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2" fontId="10" fillId="3" borderId="10" xfId="0" applyNumberFormat="1" applyFont="1" applyFill="1" applyBorder="1" applyAlignment="1">
      <alignment horizontal="center" vertical="center"/>
    </xf>
    <xf numFmtId="0" fontId="11" fillId="3" borderId="16" xfId="1" applyFont="1" applyFill="1" applyBorder="1" applyAlignment="1">
      <alignment horizontal="left" vertical="center"/>
    </xf>
    <xf numFmtId="166" fontId="10" fillId="3" borderId="11" xfId="8" applyNumberFormat="1" applyFont="1" applyFill="1" applyBorder="1" applyAlignment="1">
      <alignment horizontal="right" wrapText="1"/>
    </xf>
    <xf numFmtId="166" fontId="10" fillId="3" borderId="12" xfId="8" applyNumberFormat="1" applyFont="1" applyFill="1" applyBorder="1" applyAlignment="1">
      <alignment horizontal="right" wrapText="1"/>
    </xf>
    <xf numFmtId="2" fontId="10" fillId="3" borderId="13" xfId="6" applyNumberFormat="1" applyFont="1" applyFill="1" applyBorder="1" applyAlignment="1">
      <alignment horizontal="center" vertical="center" wrapText="1"/>
    </xf>
    <xf numFmtId="2" fontId="10" fillId="3" borderId="11" xfId="0" applyNumberFormat="1" applyFont="1" applyFill="1" applyBorder="1" applyAlignment="1">
      <alignment horizontal="center" vertical="center"/>
    </xf>
    <xf numFmtId="2" fontId="10" fillId="3" borderId="12" xfId="0" applyNumberFormat="1" applyFont="1" applyFill="1" applyBorder="1" applyAlignment="1">
      <alignment horizontal="center" vertical="center"/>
    </xf>
    <xf numFmtId="2" fontId="10" fillId="3" borderId="13" xfId="0" applyNumberFormat="1" applyFont="1" applyFill="1" applyBorder="1" applyAlignment="1">
      <alignment horizontal="center" vertical="center"/>
    </xf>
    <xf numFmtId="0" fontId="8" fillId="13" borderId="2" xfId="1" applyFont="1" applyFill="1" applyBorder="1" applyAlignment="1">
      <alignment horizontal="left" vertical="center"/>
    </xf>
    <xf numFmtId="166" fontId="12" fillId="14" borderId="28" xfId="8" applyNumberFormat="1" applyFont="1" applyFill="1" applyBorder="1" applyAlignment="1">
      <alignment horizontal="right" vertical="center" wrapText="1"/>
    </xf>
    <xf numFmtId="166" fontId="12" fillId="14" borderId="44" xfId="8" applyNumberFormat="1" applyFont="1" applyFill="1" applyBorder="1" applyAlignment="1">
      <alignment horizontal="right" vertical="center" wrapText="1"/>
    </xf>
    <xf numFmtId="2" fontId="12" fillId="14" borderId="29" xfId="1" applyNumberFormat="1" applyFont="1" applyFill="1" applyBorder="1" applyAlignment="1">
      <alignment horizontal="center" vertical="center"/>
    </xf>
    <xf numFmtId="2" fontId="6" fillId="9" borderId="28" xfId="0" applyNumberFormat="1" applyFont="1" applyFill="1" applyBorder="1" applyAlignment="1">
      <alignment horizontal="center" vertical="center"/>
    </xf>
    <xf numFmtId="2" fontId="6" fillId="9" borderId="44" xfId="0" applyNumberFormat="1" applyFont="1" applyFill="1" applyBorder="1" applyAlignment="1">
      <alignment horizontal="center" vertical="center"/>
    </xf>
    <xf numFmtId="2" fontId="6" fillId="9" borderId="29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4" fontId="10" fillId="0" borderId="0" xfId="0" applyNumberFormat="1" applyFont="1"/>
    <xf numFmtId="0" fontId="10" fillId="0" borderId="17" xfId="0" applyNumberFormat="1" applyFont="1" applyBorder="1"/>
    <xf numFmtId="3" fontId="10" fillId="0" borderId="6" xfId="0" applyNumberFormat="1" applyFont="1" applyBorder="1"/>
    <xf numFmtId="3" fontId="10" fillId="0" borderId="46" xfId="0" applyNumberFormat="1" applyFont="1" applyBorder="1"/>
    <xf numFmtId="2" fontId="10" fillId="0" borderId="20" xfId="0" applyNumberFormat="1" applyFont="1" applyBorder="1"/>
    <xf numFmtId="2" fontId="10" fillId="0" borderId="18" xfId="0" applyNumberFormat="1" applyFont="1" applyBorder="1"/>
    <xf numFmtId="0" fontId="10" fillId="11" borderId="15" xfId="0" applyNumberFormat="1" applyFont="1" applyFill="1" applyBorder="1"/>
    <xf numFmtId="3" fontId="10" fillId="11" borderId="9" xfId="0" applyNumberFormat="1" applyFont="1" applyFill="1" applyBorder="1"/>
    <xf numFmtId="3" fontId="10" fillId="11" borderId="45" xfId="0" applyNumberFormat="1" applyFont="1" applyFill="1" applyBorder="1"/>
    <xf numFmtId="2" fontId="10" fillId="11" borderId="10" xfId="0" applyNumberFormat="1" applyFont="1" applyFill="1" applyBorder="1"/>
    <xf numFmtId="2" fontId="10" fillId="11" borderId="9" xfId="0" applyNumberFormat="1" applyFont="1" applyFill="1" applyBorder="1"/>
    <xf numFmtId="0" fontId="10" fillId="0" borderId="15" xfId="0" applyNumberFormat="1" applyFont="1" applyBorder="1"/>
    <xf numFmtId="3" fontId="10" fillId="0" borderId="18" xfId="0" applyNumberFormat="1" applyFont="1" applyBorder="1"/>
    <xf numFmtId="2" fontId="10" fillId="0" borderId="10" xfId="0" applyNumberFormat="1" applyFont="1" applyBorder="1"/>
    <xf numFmtId="2" fontId="10" fillId="0" borderId="9" xfId="0" applyNumberFormat="1" applyFont="1" applyBorder="1"/>
    <xf numFmtId="0" fontId="10" fillId="11" borderId="21" xfId="0" applyNumberFormat="1" applyFont="1" applyFill="1" applyBorder="1"/>
    <xf numFmtId="3" fontId="10" fillId="11" borderId="11" xfId="0" applyNumberFormat="1" applyFont="1" applyFill="1" applyBorder="1"/>
    <xf numFmtId="2" fontId="10" fillId="11" borderId="23" xfId="0" applyNumberFormat="1" applyFont="1" applyFill="1" applyBorder="1"/>
    <xf numFmtId="2" fontId="10" fillId="11" borderId="22" xfId="0" applyNumberFormat="1" applyFont="1" applyFill="1" applyBorder="1"/>
    <xf numFmtId="3" fontId="10" fillId="0" borderId="7" xfId="0" applyNumberFormat="1" applyFont="1" applyBorder="1"/>
    <xf numFmtId="3" fontId="10" fillId="0" borderId="45" xfId="0" applyNumberFormat="1" applyFont="1" applyBorder="1"/>
    <xf numFmtId="3" fontId="10" fillId="0" borderId="9" xfId="0" applyNumberFormat="1" applyFont="1" applyBorder="1"/>
    <xf numFmtId="3" fontId="10" fillId="11" borderId="1" xfId="0" applyNumberFormat="1" applyFont="1" applyFill="1" applyBorder="1"/>
    <xf numFmtId="0" fontId="6" fillId="0" borderId="0" xfId="0" applyFont="1"/>
    <xf numFmtId="0" fontId="8" fillId="10" borderId="22" xfId="2" applyNumberFormat="1" applyFont="1" applyFill="1" applyBorder="1" applyAlignment="1">
      <alignment horizontal="center" vertical="center"/>
    </xf>
    <xf numFmtId="0" fontId="8" fillId="10" borderId="23" xfId="2" applyNumberFormat="1" applyFont="1" applyFill="1" applyBorder="1" applyAlignment="1">
      <alignment horizontal="center" vertical="center"/>
    </xf>
    <xf numFmtId="0" fontId="11" fillId="3" borderId="35" xfId="2" applyNumberFormat="1" applyFont="1" applyFill="1" applyBorder="1" applyAlignment="1">
      <alignment horizontal="left" wrapText="1"/>
    </xf>
    <xf numFmtId="166" fontId="11" fillId="3" borderId="11" xfId="8" applyNumberFormat="1" applyFont="1" applyFill="1" applyBorder="1" applyAlignment="1">
      <alignment horizontal="right"/>
    </xf>
    <xf numFmtId="166" fontId="11" fillId="3" borderId="34" xfId="8" applyNumberFormat="1" applyFont="1" applyFill="1" applyBorder="1" applyAlignment="1">
      <alignment horizontal="right"/>
    </xf>
    <xf numFmtId="166" fontId="11" fillId="3" borderId="13" xfId="8" applyNumberFormat="1" applyFont="1" applyFill="1" applyBorder="1" applyAlignment="1">
      <alignment horizontal="right"/>
    </xf>
    <xf numFmtId="164" fontId="11" fillId="3" borderId="22" xfId="8" applyNumberFormat="1" applyFont="1" applyFill="1" applyBorder="1" applyAlignment="1">
      <alignment horizontal="right"/>
    </xf>
    <xf numFmtId="164" fontId="11" fillId="3" borderId="23" xfId="8" applyNumberFormat="1" applyFont="1" applyFill="1" applyBorder="1" applyAlignment="1">
      <alignment horizontal="right"/>
    </xf>
    <xf numFmtId="0" fontId="8" fillId="5" borderId="38" xfId="2" applyNumberFormat="1" applyFont="1" applyFill="1" applyBorder="1" applyAlignment="1">
      <alignment horizontal="left"/>
    </xf>
    <xf numFmtId="166" fontId="8" fillId="5" borderId="39" xfId="8" applyNumberFormat="1" applyFont="1" applyFill="1" applyBorder="1" applyAlignment="1">
      <alignment horizontal="right"/>
    </xf>
    <xf numFmtId="166" fontId="8" fillId="5" borderId="40" xfId="8" applyNumberFormat="1" applyFont="1" applyFill="1" applyBorder="1" applyAlignment="1">
      <alignment horizontal="right"/>
    </xf>
    <xf numFmtId="164" fontId="8" fillId="5" borderId="41" xfId="8" applyNumberFormat="1" applyFont="1" applyFill="1" applyBorder="1" applyAlignment="1">
      <alignment horizontal="right"/>
    </xf>
    <xf numFmtId="164" fontId="8" fillId="5" borderId="42" xfId="8" applyNumberFormat="1" applyFont="1" applyFill="1" applyBorder="1" applyAlignment="1">
      <alignment horizontal="right"/>
    </xf>
    <xf numFmtId="0" fontId="11" fillId="6" borderId="25" xfId="2" applyNumberFormat="1" applyFont="1" applyFill="1" applyBorder="1" applyAlignment="1">
      <alignment horizontal="left"/>
    </xf>
    <xf numFmtId="166" fontId="11" fillId="6" borderId="6" xfId="8" applyNumberFormat="1" applyFont="1" applyFill="1" applyBorder="1" applyAlignment="1">
      <alignment horizontal="right"/>
    </xf>
    <xf numFmtId="166" fontId="11" fillId="6" borderId="33" xfId="8" applyNumberFormat="1" applyFont="1" applyFill="1" applyBorder="1" applyAlignment="1">
      <alignment horizontal="right"/>
    </xf>
    <xf numFmtId="166" fontId="11" fillId="6" borderId="8" xfId="8" applyNumberFormat="1" applyFont="1" applyFill="1" applyBorder="1" applyAlignment="1">
      <alignment horizontal="right"/>
    </xf>
    <xf numFmtId="164" fontId="11" fillId="6" borderId="6" xfId="8" applyNumberFormat="1" applyFont="1" applyFill="1" applyBorder="1" applyAlignment="1">
      <alignment horizontal="right"/>
    </xf>
    <xf numFmtId="164" fontId="11" fillId="6" borderId="8" xfId="8" applyNumberFormat="1" applyFont="1" applyFill="1" applyBorder="1" applyAlignment="1">
      <alignment horizontal="right"/>
    </xf>
    <xf numFmtId="0" fontId="8" fillId="9" borderId="2" xfId="2" applyNumberFormat="1" applyFont="1" applyFill="1" applyBorder="1" applyAlignment="1">
      <alignment horizontal="left"/>
    </xf>
    <xf numFmtId="166" fontId="8" fillId="9" borderId="28" xfId="8" applyNumberFormat="1" applyFont="1" applyFill="1" applyBorder="1" applyAlignment="1">
      <alignment horizontal="right"/>
    </xf>
    <xf numFmtId="166" fontId="8" fillId="9" borderId="43" xfId="8" applyNumberFormat="1" applyFont="1" applyFill="1" applyBorder="1" applyAlignment="1">
      <alignment horizontal="right"/>
    </xf>
    <xf numFmtId="164" fontId="8" fillId="9" borderId="28" xfId="8" applyNumberFormat="1" applyFont="1" applyFill="1" applyBorder="1" applyAlignment="1">
      <alignment horizontal="right"/>
    </xf>
    <xf numFmtId="164" fontId="8" fillId="9" borderId="29" xfId="8" applyNumberFormat="1" applyFont="1" applyFill="1" applyBorder="1" applyAlignment="1">
      <alignment horizontal="right"/>
    </xf>
    <xf numFmtId="0" fontId="8" fillId="0" borderId="0" xfId="2" applyNumberFormat="1" applyFont="1" applyFill="1" applyBorder="1" applyAlignment="1">
      <alignment horizontal="left"/>
    </xf>
    <xf numFmtId="0" fontId="14" fillId="0" borderId="0" xfId="2" applyNumberFormat="1" applyFont="1" applyFill="1" applyBorder="1"/>
    <xf numFmtId="0" fontId="11" fillId="0" borderId="0" xfId="2" applyNumberFormat="1" applyFont="1" applyFill="1" applyBorder="1"/>
    <xf numFmtId="4" fontId="11" fillId="0" borderId="0" xfId="2" applyNumberFormat="1" applyFont="1" applyFill="1" applyBorder="1"/>
    <xf numFmtId="0" fontId="10" fillId="0" borderId="25" xfId="0" applyNumberFormat="1" applyFont="1" applyBorder="1"/>
    <xf numFmtId="166" fontId="10" fillId="0" borderId="6" xfId="8" applyNumberFormat="1" applyFont="1" applyBorder="1" applyAlignment="1">
      <alignment horizontal="right"/>
    </xf>
    <xf numFmtId="166" fontId="10" fillId="0" borderId="33" xfId="8" applyNumberFormat="1" applyFont="1" applyBorder="1" applyAlignment="1">
      <alignment horizontal="right"/>
    </xf>
    <xf numFmtId="166" fontId="10" fillId="0" borderId="8" xfId="8" applyNumberFormat="1" applyFont="1" applyBorder="1" applyAlignment="1">
      <alignment horizontal="right"/>
    </xf>
    <xf numFmtId="164" fontId="10" fillId="0" borderId="6" xfId="8" applyNumberFormat="1" applyFont="1" applyBorder="1" applyAlignment="1">
      <alignment horizontal="right"/>
    </xf>
    <xf numFmtId="164" fontId="10" fillId="0" borderId="8" xfId="8" applyNumberFormat="1" applyFont="1" applyBorder="1" applyAlignment="1">
      <alignment horizontal="right"/>
    </xf>
    <xf numFmtId="10" fontId="10" fillId="0" borderId="0" xfId="6" applyNumberFormat="1" applyFont="1"/>
    <xf numFmtId="0" fontId="10" fillId="11" borderId="31" xfId="0" applyNumberFormat="1" applyFont="1" applyFill="1" applyBorder="1"/>
    <xf numFmtId="166" fontId="10" fillId="11" borderId="9" xfId="8" applyNumberFormat="1" applyFont="1" applyFill="1" applyBorder="1" applyAlignment="1">
      <alignment horizontal="right"/>
    </xf>
    <xf numFmtId="166" fontId="10" fillId="11" borderId="5" xfId="8" applyNumberFormat="1" applyFont="1" applyFill="1" applyBorder="1" applyAlignment="1">
      <alignment horizontal="right"/>
    </xf>
    <xf numFmtId="166" fontId="10" fillId="11" borderId="10" xfId="8" applyNumberFormat="1" applyFont="1" applyFill="1" applyBorder="1" applyAlignment="1">
      <alignment horizontal="right"/>
    </xf>
    <xf numFmtId="164" fontId="10" fillId="11" borderId="9" xfId="8" applyNumberFormat="1" applyFont="1" applyFill="1" applyBorder="1" applyAlignment="1">
      <alignment horizontal="right"/>
    </xf>
    <xf numFmtId="164" fontId="10" fillId="11" borderId="10" xfId="8" applyNumberFormat="1" applyFont="1" applyFill="1" applyBorder="1" applyAlignment="1">
      <alignment horizontal="right"/>
    </xf>
    <xf numFmtId="0" fontId="10" fillId="0" borderId="30" xfId="0" applyNumberFormat="1" applyFont="1" applyBorder="1"/>
    <xf numFmtId="166" fontId="10" fillId="0" borderId="9" xfId="8" applyNumberFormat="1" applyFont="1" applyBorder="1" applyAlignment="1">
      <alignment horizontal="right"/>
    </xf>
    <xf numFmtId="166" fontId="10" fillId="0" borderId="5" xfId="8" applyNumberFormat="1" applyFont="1" applyBorder="1" applyAlignment="1">
      <alignment horizontal="right"/>
    </xf>
    <xf numFmtId="166" fontId="10" fillId="0" borderId="10" xfId="8" applyNumberFormat="1" applyFont="1" applyBorder="1" applyAlignment="1">
      <alignment horizontal="right"/>
    </xf>
    <xf numFmtId="164" fontId="10" fillId="0" borderId="9" xfId="8" applyNumberFormat="1" applyFont="1" applyBorder="1" applyAlignment="1">
      <alignment horizontal="right"/>
    </xf>
    <xf numFmtId="164" fontId="10" fillId="0" borderId="10" xfId="8" applyNumberFormat="1" applyFont="1" applyBorder="1" applyAlignment="1">
      <alignment horizontal="right"/>
    </xf>
    <xf numFmtId="0" fontId="10" fillId="4" borderId="35" xfId="0" applyNumberFormat="1" applyFont="1" applyFill="1" applyBorder="1"/>
    <xf numFmtId="166" fontId="10" fillId="4" borderId="22" xfId="8" applyNumberFormat="1" applyFont="1" applyFill="1" applyBorder="1" applyAlignment="1">
      <alignment horizontal="right"/>
    </xf>
    <xf numFmtId="166" fontId="10" fillId="4" borderId="37" xfId="8" applyNumberFormat="1" applyFont="1" applyFill="1" applyBorder="1" applyAlignment="1">
      <alignment horizontal="right"/>
    </xf>
    <xf numFmtId="166" fontId="10" fillId="4" borderId="23" xfId="8" applyNumberFormat="1" applyFont="1" applyFill="1" applyBorder="1" applyAlignment="1">
      <alignment horizontal="right"/>
    </xf>
    <xf numFmtId="164" fontId="10" fillId="4" borderId="22" xfId="8" applyNumberFormat="1" applyFont="1" applyFill="1" applyBorder="1" applyAlignment="1">
      <alignment horizontal="right"/>
    </xf>
    <xf numFmtId="164" fontId="10" fillId="4" borderId="23" xfId="8" applyNumberFormat="1" applyFont="1" applyFill="1" applyBorder="1" applyAlignment="1">
      <alignment horizontal="right"/>
    </xf>
    <xf numFmtId="0" fontId="10" fillId="0" borderId="0" xfId="0" applyFont="1" applyBorder="1"/>
    <xf numFmtId="10" fontId="10" fillId="0" borderId="0" xfId="6" applyNumberFormat="1" applyFont="1" applyBorder="1"/>
    <xf numFmtId="0" fontId="13" fillId="0" borderId="0" xfId="0" applyFont="1" applyBorder="1" applyAlignment="1">
      <alignment horizontal="center"/>
    </xf>
    <xf numFmtId="164" fontId="12" fillId="14" borderId="29" xfId="8" applyNumberFormat="1" applyFont="1" applyFill="1" applyBorder="1" applyAlignment="1">
      <alignment vertical="center"/>
    </xf>
    <xf numFmtId="0" fontId="8" fillId="10" borderId="14" xfId="2" applyNumberFormat="1" applyFont="1" applyFill="1" applyBorder="1" applyAlignment="1">
      <alignment horizontal="left" vertical="center"/>
    </xf>
    <xf numFmtId="0" fontId="8" fillId="10" borderId="16" xfId="2" applyNumberFormat="1" applyFont="1" applyFill="1" applyBorder="1" applyAlignment="1">
      <alignment horizontal="left" vertical="center"/>
    </xf>
    <xf numFmtId="0" fontId="8" fillId="10" borderId="32" xfId="2" applyNumberFormat="1" applyFont="1" applyFill="1" applyBorder="1" applyAlignment="1">
      <alignment horizontal="center" vertical="center"/>
    </xf>
    <xf numFmtId="2" fontId="10" fillId="0" borderId="6" xfId="0" applyNumberFormat="1" applyFont="1" applyBorder="1"/>
    <xf numFmtId="2" fontId="10" fillId="0" borderId="26" xfId="0" applyNumberFormat="1" applyFont="1" applyBorder="1"/>
    <xf numFmtId="2" fontId="10" fillId="11" borderId="47" xfId="0" applyNumberFormat="1" applyFont="1" applyFill="1" applyBorder="1"/>
    <xf numFmtId="2" fontId="10" fillId="0" borderId="48" xfId="0" applyNumberFormat="1" applyFont="1" applyBorder="1"/>
    <xf numFmtId="2" fontId="10" fillId="11" borderId="11" xfId="0" applyNumberFormat="1" applyFont="1" applyFill="1" applyBorder="1"/>
    <xf numFmtId="3" fontId="10" fillId="0" borderId="19" xfId="0" applyNumberFormat="1" applyFont="1" applyBorder="1"/>
    <xf numFmtId="2" fontId="10" fillId="0" borderId="0" xfId="0" applyNumberFormat="1" applyFont="1"/>
    <xf numFmtId="1" fontId="8" fillId="7" borderId="6" xfId="0" applyNumberFormat="1" applyFont="1" applyFill="1" applyBorder="1" applyAlignment="1">
      <alignment horizontal="center" vertical="center" shrinkToFit="1"/>
    </xf>
    <xf numFmtId="1" fontId="8" fillId="7" borderId="7" xfId="0" applyNumberFormat="1" applyFont="1" applyFill="1" applyBorder="1" applyAlignment="1">
      <alignment horizontal="center" vertical="center" shrinkToFit="1"/>
    </xf>
    <xf numFmtId="1" fontId="8" fillId="7" borderId="8" xfId="0" applyNumberFormat="1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4" fontId="8" fillId="7" borderId="6" xfId="0" applyNumberFormat="1" applyFont="1" applyFill="1" applyBorder="1" applyAlignment="1">
      <alignment horizontal="center" vertical="center" shrinkToFit="1"/>
    </xf>
    <xf numFmtId="4" fontId="8" fillId="7" borderId="8" xfId="0" applyNumberFormat="1" applyFont="1" applyFill="1" applyBorder="1" applyAlignment="1">
      <alignment horizontal="center" vertical="center" shrinkToFit="1"/>
    </xf>
    <xf numFmtId="0" fontId="6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49" fontId="8" fillId="10" borderId="36" xfId="2" applyNumberFormat="1" applyFont="1" applyFill="1" applyBorder="1" applyAlignment="1">
      <alignment horizontal="center"/>
    </xf>
    <xf numFmtId="49" fontId="8" fillId="10" borderId="26" xfId="2" applyNumberFormat="1" applyFont="1" applyFill="1" applyBorder="1" applyAlignment="1">
      <alignment horizontal="center"/>
    </xf>
    <xf numFmtId="49" fontId="8" fillId="10" borderId="25" xfId="2" applyNumberFormat="1" applyFont="1" applyFill="1" applyBorder="1" applyAlignment="1">
      <alignment horizontal="center"/>
    </xf>
    <xf numFmtId="0" fontId="8" fillId="0" borderId="2" xfId="2" applyNumberFormat="1" applyFont="1" applyFill="1" applyBorder="1" applyAlignment="1">
      <alignment horizontal="center"/>
    </xf>
    <xf numFmtId="0" fontId="10" fillId="0" borderId="3" xfId="0" applyFont="1" applyBorder="1" applyAlignment="1"/>
    <xf numFmtId="0" fontId="10" fillId="0" borderId="4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10" borderId="6" xfId="1" applyFont="1" applyFill="1" applyBorder="1" applyAlignment="1">
      <alignment horizontal="center" vertical="center"/>
    </xf>
    <xf numFmtId="0" fontId="8" fillId="10" borderId="7" xfId="1" applyFont="1" applyFill="1" applyBorder="1" applyAlignment="1">
      <alignment horizontal="center" vertical="center"/>
    </xf>
    <xf numFmtId="0" fontId="8" fillId="10" borderId="8" xfId="1" applyFont="1" applyFill="1" applyBorder="1" applyAlignment="1">
      <alignment horizontal="center" vertical="center"/>
    </xf>
    <xf numFmtId="4" fontId="8" fillId="10" borderId="6" xfId="1" applyNumberFormat="1" applyFont="1" applyFill="1" applyBorder="1" applyAlignment="1">
      <alignment horizontal="center" vertical="center"/>
    </xf>
    <xf numFmtId="4" fontId="8" fillId="10" borderId="7" xfId="1" applyNumberFormat="1" applyFont="1" applyFill="1" applyBorder="1" applyAlignment="1">
      <alignment horizontal="center" vertical="center"/>
    </xf>
    <xf numFmtId="4" fontId="8" fillId="10" borderId="8" xfId="1" applyNumberFormat="1" applyFont="1" applyFill="1" applyBorder="1" applyAlignment="1">
      <alignment horizontal="center" vertical="center"/>
    </xf>
    <xf numFmtId="0" fontId="8" fillId="10" borderId="24" xfId="2" applyNumberFormat="1" applyFont="1" applyFill="1" applyBorder="1" applyAlignment="1">
      <alignment horizontal="left" vertical="center"/>
    </xf>
    <xf numFmtId="0" fontId="8" fillId="10" borderId="27" xfId="2" applyNumberFormat="1" applyFont="1" applyFill="1" applyBorder="1" applyAlignment="1">
      <alignment horizontal="left" vertical="center"/>
    </xf>
  </cellXfs>
  <cellStyles count="9">
    <cellStyle name="20% - Accent1" xfId="1" builtinId="30"/>
    <cellStyle name="Comma" xfId="8" builtinId="3"/>
    <cellStyle name="Comma 2" xfId="5" xr:uid="{00000000-0005-0000-0000-000002000000}"/>
    <cellStyle name="Normal" xfId="0" builtinId="0"/>
    <cellStyle name="Normal 2" xfId="2" xr:uid="{00000000-0005-0000-0000-000004000000}"/>
    <cellStyle name="Normal 3" xfId="7" xr:uid="{00000000-0005-0000-0000-000005000000}"/>
    <cellStyle name="Percent" xfId="6" builtinId="5"/>
    <cellStyle name="Percent 2" xfId="3" xr:uid="{00000000-0005-0000-0000-000007000000}"/>
    <cellStyle name="Percent 3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I83"/>
  <sheetViews>
    <sheetView tabSelected="1" zoomScaleNormal="100" zoomScaleSheetLayoutView="100" workbookViewId="0">
      <selection activeCell="O20" sqref="O20"/>
    </sheetView>
  </sheetViews>
  <sheetFormatPr defaultRowHeight="15" x14ac:dyDescent="0.25"/>
  <cols>
    <col min="1" max="1" width="33.140625" style="26" customWidth="1"/>
    <col min="2" max="3" width="13.7109375" style="26" customWidth="1"/>
    <col min="4" max="4" width="11.7109375" style="26" customWidth="1"/>
    <col min="5" max="6" width="13.7109375" style="26" customWidth="1"/>
    <col min="7" max="9" width="11.7109375" style="26" customWidth="1"/>
    <col min="10" max="16384" width="9.140625" style="26"/>
  </cols>
  <sheetData>
    <row r="1" spans="1:9" ht="15.75" thickBot="1" x14ac:dyDescent="0.3">
      <c r="A1" s="175" t="s">
        <v>129</v>
      </c>
      <c r="B1" s="176"/>
      <c r="C1" s="176"/>
      <c r="D1" s="176"/>
      <c r="E1" s="176"/>
      <c r="F1" s="176"/>
      <c r="G1" s="176"/>
      <c r="H1" s="176"/>
      <c r="I1" s="177"/>
    </row>
    <row r="2" spans="1:9" ht="16.5" customHeight="1" thickBot="1" x14ac:dyDescent="0.3"/>
    <row r="3" spans="1:9" x14ac:dyDescent="0.25">
      <c r="A3" s="1"/>
      <c r="B3" s="167" t="s">
        <v>113</v>
      </c>
      <c r="C3" s="168"/>
      <c r="D3" s="169"/>
      <c r="E3" s="170" t="s">
        <v>24</v>
      </c>
      <c r="F3" s="171"/>
      <c r="G3" s="172"/>
      <c r="H3" s="173" t="s">
        <v>116</v>
      </c>
      <c r="I3" s="174"/>
    </row>
    <row r="4" spans="1:9" ht="15.75" thickBot="1" x14ac:dyDescent="0.3">
      <c r="A4" s="2" t="s">
        <v>20</v>
      </c>
      <c r="B4" s="3" t="s">
        <v>26</v>
      </c>
      <c r="C4" s="4" t="s">
        <v>27</v>
      </c>
      <c r="D4" s="5" t="s">
        <v>21</v>
      </c>
      <c r="E4" s="6" t="s">
        <v>26</v>
      </c>
      <c r="F4" s="7" t="s">
        <v>27</v>
      </c>
      <c r="G4" s="5" t="s">
        <v>21</v>
      </c>
      <c r="H4" s="8" t="s">
        <v>26</v>
      </c>
      <c r="I4" s="9" t="s">
        <v>27</v>
      </c>
    </row>
    <row r="5" spans="1:9" ht="15" customHeight="1" x14ac:dyDescent="0.25">
      <c r="A5" s="77" t="s">
        <v>87</v>
      </c>
      <c r="B5" s="165">
        <v>2896271</v>
      </c>
      <c r="C5" s="165">
        <v>21157256</v>
      </c>
      <c r="D5" s="80">
        <v>19.94901629825377</v>
      </c>
      <c r="E5" s="165">
        <v>2737038</v>
      </c>
      <c r="F5" s="165">
        <v>20709368</v>
      </c>
      <c r="G5" s="80">
        <v>20.281922428436221</v>
      </c>
      <c r="H5" s="80">
        <v>105.81771243219859</v>
      </c>
      <c r="I5" s="80">
        <v>102.16273137837911</v>
      </c>
    </row>
    <row r="6" spans="1:9" ht="15" customHeight="1" x14ac:dyDescent="0.25">
      <c r="A6" s="82" t="s">
        <v>101</v>
      </c>
      <c r="B6" s="98">
        <v>1513229</v>
      </c>
      <c r="C6" s="98">
        <v>10554356</v>
      </c>
      <c r="D6" s="85">
        <v>9.9516222643225785</v>
      </c>
      <c r="E6" s="98">
        <v>1446294</v>
      </c>
      <c r="F6" s="98">
        <v>10140661</v>
      </c>
      <c r="G6" s="85">
        <v>9.9313556925092286</v>
      </c>
      <c r="H6" s="85">
        <v>104.6280355169834</v>
      </c>
      <c r="I6" s="85">
        <v>104.07956641090755</v>
      </c>
    </row>
    <row r="7" spans="1:9" ht="15" customHeight="1" x14ac:dyDescent="0.25">
      <c r="A7" s="87" t="s">
        <v>42</v>
      </c>
      <c r="B7" s="165">
        <v>1447622</v>
      </c>
      <c r="C7" s="165">
        <v>7729369</v>
      </c>
      <c r="D7" s="89">
        <v>7.2879634370457786</v>
      </c>
      <c r="E7" s="165">
        <v>1413863</v>
      </c>
      <c r="F7" s="165">
        <v>7658058</v>
      </c>
      <c r="G7" s="80">
        <v>7.4999941238412218</v>
      </c>
      <c r="H7" s="80">
        <v>102.38771366108314</v>
      </c>
      <c r="I7" s="80">
        <v>100.93118908214068</v>
      </c>
    </row>
    <row r="8" spans="1:9" ht="15" customHeight="1" x14ac:dyDescent="0.25">
      <c r="A8" s="82" t="s">
        <v>95</v>
      </c>
      <c r="B8" s="98">
        <v>962666</v>
      </c>
      <c r="C8" s="98">
        <v>6302699</v>
      </c>
      <c r="D8" s="85">
        <v>5.9427671090233876</v>
      </c>
      <c r="E8" s="98">
        <v>971392</v>
      </c>
      <c r="F8" s="98">
        <v>6341184</v>
      </c>
      <c r="G8" s="85">
        <v>6.2103006712923792</v>
      </c>
      <c r="H8" s="85">
        <v>99.101701475820263</v>
      </c>
      <c r="I8" s="85">
        <v>99.393094412652275</v>
      </c>
    </row>
    <row r="9" spans="1:9" ht="15" customHeight="1" x14ac:dyDescent="0.25">
      <c r="A9" s="87" t="s">
        <v>50</v>
      </c>
      <c r="B9" s="165">
        <v>799678</v>
      </c>
      <c r="C9" s="165">
        <v>5489607</v>
      </c>
      <c r="D9" s="89">
        <v>5.1761088259275203</v>
      </c>
      <c r="E9" s="165">
        <v>787506</v>
      </c>
      <c r="F9" s="165">
        <v>5430237</v>
      </c>
      <c r="G9" s="80">
        <v>5.3181558028243172</v>
      </c>
      <c r="H9" s="80">
        <v>101.54563901735352</v>
      </c>
      <c r="I9" s="80">
        <v>101.09332244614737</v>
      </c>
    </row>
    <row r="10" spans="1:9" ht="15" customHeight="1" x14ac:dyDescent="0.25">
      <c r="A10" s="82" t="s">
        <v>62</v>
      </c>
      <c r="B10" s="98">
        <v>1178118</v>
      </c>
      <c r="C10" s="98">
        <v>5329757</v>
      </c>
      <c r="D10" s="85">
        <v>5.0253874726822847</v>
      </c>
      <c r="E10" s="98">
        <v>1141708</v>
      </c>
      <c r="F10" s="98">
        <v>5245997</v>
      </c>
      <c r="G10" s="85">
        <v>5.137718553932169</v>
      </c>
      <c r="H10" s="85">
        <v>103.18908162157049</v>
      </c>
      <c r="I10" s="85">
        <v>101.59664597596986</v>
      </c>
    </row>
    <row r="11" spans="1:9" ht="15" customHeight="1" x14ac:dyDescent="0.25">
      <c r="A11" s="87" t="s">
        <v>110</v>
      </c>
      <c r="B11" s="165">
        <v>857645</v>
      </c>
      <c r="C11" s="165">
        <v>4459414</v>
      </c>
      <c r="D11" s="89">
        <v>4.2047476556818637</v>
      </c>
      <c r="E11" s="165">
        <v>792346</v>
      </c>
      <c r="F11" s="165">
        <v>4131628</v>
      </c>
      <c r="G11" s="80">
        <v>4.046350356957058</v>
      </c>
      <c r="H11" s="80">
        <v>108.24122290009667</v>
      </c>
      <c r="I11" s="80">
        <v>107.9335796930411</v>
      </c>
    </row>
    <row r="12" spans="1:9" ht="15" customHeight="1" x14ac:dyDescent="0.25">
      <c r="A12" s="82" t="s">
        <v>78</v>
      </c>
      <c r="B12" s="98">
        <v>623393</v>
      </c>
      <c r="C12" s="98">
        <v>3201394</v>
      </c>
      <c r="D12" s="85">
        <v>3.018570134195655</v>
      </c>
      <c r="E12" s="98">
        <v>572322</v>
      </c>
      <c r="F12" s="98">
        <v>3009188</v>
      </c>
      <c r="G12" s="85">
        <v>2.9470777470650544</v>
      </c>
      <c r="H12" s="85">
        <v>108.92347314973038</v>
      </c>
      <c r="I12" s="85">
        <v>106.38730448213937</v>
      </c>
    </row>
    <row r="13" spans="1:9" ht="15" customHeight="1" x14ac:dyDescent="0.25">
      <c r="A13" s="87" t="s">
        <v>84</v>
      </c>
      <c r="B13" s="165">
        <v>497204</v>
      </c>
      <c r="C13" s="165">
        <v>3151703</v>
      </c>
      <c r="D13" s="89">
        <v>2.9717168669819611</v>
      </c>
      <c r="E13" s="165">
        <v>455005</v>
      </c>
      <c r="F13" s="165">
        <v>3008941</v>
      </c>
      <c r="G13" s="80">
        <v>2.9468358451953391</v>
      </c>
      <c r="H13" s="80">
        <v>109.27440357798265</v>
      </c>
      <c r="I13" s="80">
        <v>104.74459286506448</v>
      </c>
    </row>
    <row r="14" spans="1:9" ht="15" customHeight="1" x14ac:dyDescent="0.25">
      <c r="A14" s="82" t="s">
        <v>100</v>
      </c>
      <c r="B14" s="98">
        <v>453391</v>
      </c>
      <c r="C14" s="98">
        <v>3013820</v>
      </c>
      <c r="D14" s="85">
        <v>2.8417080315142553</v>
      </c>
      <c r="E14" s="98">
        <v>448547</v>
      </c>
      <c r="F14" s="98">
        <v>2998698</v>
      </c>
      <c r="G14" s="85">
        <v>2.9368042628006243</v>
      </c>
      <c r="H14" s="85">
        <v>101.07993142301699</v>
      </c>
      <c r="I14" s="85">
        <v>100.50428552658521</v>
      </c>
    </row>
    <row r="15" spans="1:9" ht="15" customHeight="1" x14ac:dyDescent="0.25">
      <c r="A15" s="87" t="s">
        <v>45</v>
      </c>
      <c r="B15" s="165">
        <v>480111</v>
      </c>
      <c r="C15" s="165">
        <v>2694304</v>
      </c>
      <c r="D15" s="89">
        <v>2.5404388172289605</v>
      </c>
      <c r="E15" s="165">
        <v>435382</v>
      </c>
      <c r="F15" s="165">
        <v>2442195</v>
      </c>
      <c r="G15" s="80">
        <v>2.3917875980143286</v>
      </c>
      <c r="H15" s="80">
        <v>110.27350694332793</v>
      </c>
      <c r="I15" s="80">
        <v>110.32304955173522</v>
      </c>
    </row>
    <row r="16" spans="1:9" ht="15" customHeight="1" x14ac:dyDescent="0.25">
      <c r="A16" s="82" t="s">
        <v>55</v>
      </c>
      <c r="B16" s="98">
        <v>592025</v>
      </c>
      <c r="C16" s="98">
        <v>2189288</v>
      </c>
      <c r="D16" s="85">
        <v>2.064263059140155</v>
      </c>
      <c r="E16" s="98">
        <v>547524</v>
      </c>
      <c r="F16" s="98">
        <v>2078626</v>
      </c>
      <c r="G16" s="85">
        <v>2.0357227361902432</v>
      </c>
      <c r="H16" s="85">
        <v>108.12768024780648</v>
      </c>
      <c r="I16" s="85">
        <v>105.32380524442588</v>
      </c>
    </row>
    <row r="17" spans="1:9" ht="15" customHeight="1" x14ac:dyDescent="0.25">
      <c r="A17" s="87" t="s">
        <v>104</v>
      </c>
      <c r="B17" s="165">
        <v>311862</v>
      </c>
      <c r="C17" s="165">
        <v>1724681</v>
      </c>
      <c r="D17" s="89">
        <v>1.626188640827932</v>
      </c>
      <c r="E17" s="165">
        <v>311634</v>
      </c>
      <c r="F17" s="165">
        <v>1726039</v>
      </c>
      <c r="G17" s="80">
        <v>1.6904132036504265</v>
      </c>
      <c r="H17" s="80">
        <v>100.07316274860894</v>
      </c>
      <c r="I17" s="80">
        <v>99.921322751108178</v>
      </c>
    </row>
    <row r="18" spans="1:9" ht="15" customHeight="1" x14ac:dyDescent="0.25">
      <c r="A18" s="82" t="s">
        <v>99</v>
      </c>
      <c r="B18" s="98">
        <v>584510</v>
      </c>
      <c r="C18" s="98">
        <v>1610718</v>
      </c>
      <c r="D18" s="85">
        <v>1.5187337920328947</v>
      </c>
      <c r="E18" s="98">
        <v>477392</v>
      </c>
      <c r="F18" s="98">
        <v>1367347</v>
      </c>
      <c r="G18" s="85">
        <v>1.3391246795534746</v>
      </c>
      <c r="H18" s="85">
        <v>122.43816402453329</v>
      </c>
      <c r="I18" s="85">
        <v>117.79877382990564</v>
      </c>
    </row>
    <row r="19" spans="1:9" ht="15" customHeight="1" x14ac:dyDescent="0.25">
      <c r="A19" s="87" t="s">
        <v>105</v>
      </c>
      <c r="B19" s="165">
        <v>276871</v>
      </c>
      <c r="C19" s="165">
        <v>1235895</v>
      </c>
      <c r="D19" s="89">
        <v>1.1653160267064093</v>
      </c>
      <c r="E19" s="165">
        <v>263336</v>
      </c>
      <c r="F19" s="165">
        <v>1209209</v>
      </c>
      <c r="G19" s="80">
        <v>1.1842506800674426</v>
      </c>
      <c r="H19" s="80">
        <v>105.13982136889753</v>
      </c>
      <c r="I19" s="80">
        <v>102.20689723612708</v>
      </c>
    </row>
    <row r="20" spans="1:9" ht="15" customHeight="1" x14ac:dyDescent="0.25">
      <c r="A20" s="82" t="s">
        <v>85</v>
      </c>
      <c r="B20" s="98">
        <v>189037</v>
      </c>
      <c r="C20" s="98">
        <v>1170653</v>
      </c>
      <c r="D20" s="85">
        <v>1.1037998394782229</v>
      </c>
      <c r="E20" s="98">
        <v>180736</v>
      </c>
      <c r="F20" s="98">
        <v>1142403</v>
      </c>
      <c r="G20" s="85">
        <v>1.118823569507907</v>
      </c>
      <c r="H20" s="85">
        <v>104.59288686260624</v>
      </c>
      <c r="I20" s="85">
        <v>102.47285765180938</v>
      </c>
    </row>
    <row r="21" spans="1:9" ht="15" customHeight="1" x14ac:dyDescent="0.25">
      <c r="A21" s="87" t="s">
        <v>102</v>
      </c>
      <c r="B21" s="165">
        <v>170471</v>
      </c>
      <c r="C21" s="165">
        <v>1113401</v>
      </c>
      <c r="D21" s="89">
        <v>1.0498173626812495</v>
      </c>
      <c r="E21" s="165">
        <v>152669</v>
      </c>
      <c r="F21" s="165">
        <v>973162</v>
      </c>
      <c r="G21" s="80">
        <v>0.95307573820224012</v>
      </c>
      <c r="H21" s="80">
        <v>111.66052047239452</v>
      </c>
      <c r="I21" s="80">
        <v>114.4106531081156</v>
      </c>
    </row>
    <row r="22" spans="1:9" ht="15" customHeight="1" x14ac:dyDescent="0.25">
      <c r="A22" s="82" t="s">
        <v>43</v>
      </c>
      <c r="B22" s="98">
        <v>217671</v>
      </c>
      <c r="C22" s="98">
        <v>1009489</v>
      </c>
      <c r="D22" s="85">
        <v>0.95183952559386231</v>
      </c>
      <c r="E22" s="98">
        <v>210523</v>
      </c>
      <c r="F22" s="98">
        <v>1016791</v>
      </c>
      <c r="G22" s="85">
        <v>0.99580422676018387</v>
      </c>
      <c r="H22" s="85">
        <v>103.39535347681725</v>
      </c>
      <c r="I22" s="85">
        <v>99.281858316999262</v>
      </c>
    </row>
    <row r="23" spans="1:9" ht="15" customHeight="1" x14ac:dyDescent="0.25">
      <c r="A23" s="87" t="s">
        <v>98</v>
      </c>
      <c r="B23" s="165">
        <v>135316</v>
      </c>
      <c r="C23" s="165">
        <v>932324</v>
      </c>
      <c r="D23" s="89">
        <v>0.87908123204886046</v>
      </c>
      <c r="E23" s="165">
        <v>133456</v>
      </c>
      <c r="F23" s="165">
        <v>956241</v>
      </c>
      <c r="G23" s="80">
        <v>0.9365039910870423</v>
      </c>
      <c r="H23" s="80">
        <v>101.39371777964273</v>
      </c>
      <c r="I23" s="80">
        <v>97.498852276779601</v>
      </c>
    </row>
    <row r="24" spans="1:9" ht="15" customHeight="1" x14ac:dyDescent="0.25">
      <c r="A24" s="82" t="s">
        <v>52</v>
      </c>
      <c r="B24" s="98">
        <v>138751</v>
      </c>
      <c r="C24" s="98">
        <v>894813</v>
      </c>
      <c r="D24" s="85">
        <v>0.84371239450377455</v>
      </c>
      <c r="E24" s="98">
        <v>128257</v>
      </c>
      <c r="F24" s="98">
        <v>853913</v>
      </c>
      <c r="G24" s="85">
        <v>0.83628806183912807</v>
      </c>
      <c r="H24" s="85">
        <v>108.18200955893245</v>
      </c>
      <c r="I24" s="85">
        <v>104.78971511149263</v>
      </c>
    </row>
    <row r="25" spans="1:9" ht="15" customHeight="1" x14ac:dyDescent="0.25">
      <c r="A25" s="87" t="s">
        <v>41</v>
      </c>
      <c r="B25" s="165">
        <v>242792</v>
      </c>
      <c r="C25" s="165">
        <v>745333</v>
      </c>
      <c r="D25" s="89">
        <v>0.70276883564798653</v>
      </c>
      <c r="E25" s="165">
        <v>210566</v>
      </c>
      <c r="F25" s="165">
        <v>667819</v>
      </c>
      <c r="G25" s="80">
        <v>0.65403507988441989</v>
      </c>
      <c r="H25" s="80">
        <v>115.30446510832708</v>
      </c>
      <c r="I25" s="80">
        <v>111.60703723613734</v>
      </c>
    </row>
    <row r="26" spans="1:9" ht="15" customHeight="1" x14ac:dyDescent="0.25">
      <c r="A26" s="82" t="s">
        <v>112</v>
      </c>
      <c r="B26" s="98">
        <v>105160</v>
      </c>
      <c r="C26" s="98">
        <v>643263</v>
      </c>
      <c r="D26" s="85">
        <v>0.60652780639718185</v>
      </c>
      <c r="E26" s="98">
        <v>81149</v>
      </c>
      <c r="F26" s="98">
        <v>499653</v>
      </c>
      <c r="G26" s="85">
        <v>0.48934006035990302</v>
      </c>
      <c r="H26" s="85">
        <v>129.58878113100593</v>
      </c>
      <c r="I26" s="85">
        <v>128.74194691115633</v>
      </c>
    </row>
    <row r="27" spans="1:9" ht="15" customHeight="1" x14ac:dyDescent="0.25">
      <c r="A27" s="87" t="s">
        <v>103</v>
      </c>
      <c r="B27" s="165">
        <v>290422</v>
      </c>
      <c r="C27" s="165">
        <v>640951</v>
      </c>
      <c r="D27" s="89">
        <v>0.60434783912346912</v>
      </c>
      <c r="E27" s="165">
        <v>255711</v>
      </c>
      <c r="F27" s="165">
        <v>568794</v>
      </c>
      <c r="G27" s="80">
        <v>0.55705397604407592</v>
      </c>
      <c r="H27" s="80">
        <v>113.57430849670136</v>
      </c>
      <c r="I27" s="80">
        <v>112.68596363534074</v>
      </c>
    </row>
    <row r="28" spans="1:9" ht="15" customHeight="1" x14ac:dyDescent="0.25">
      <c r="A28" s="82" t="s">
        <v>54</v>
      </c>
      <c r="B28" s="98">
        <v>115132</v>
      </c>
      <c r="C28" s="98">
        <v>566579</v>
      </c>
      <c r="D28" s="85">
        <v>0.53422304410592381</v>
      </c>
      <c r="E28" s="98">
        <v>109784</v>
      </c>
      <c r="F28" s="98">
        <v>549444</v>
      </c>
      <c r="G28" s="85">
        <v>0.53810336398337744</v>
      </c>
      <c r="H28" s="85">
        <v>104.8713838082052</v>
      </c>
      <c r="I28" s="85">
        <v>103.1186071737975</v>
      </c>
    </row>
    <row r="29" spans="1:9" ht="15" customHeight="1" x14ac:dyDescent="0.25">
      <c r="A29" s="87" t="s">
        <v>67</v>
      </c>
      <c r="B29" s="165">
        <v>178598</v>
      </c>
      <c r="C29" s="165">
        <v>491770</v>
      </c>
      <c r="D29" s="89">
        <v>0.46368620510108943</v>
      </c>
      <c r="E29" s="165">
        <v>142553</v>
      </c>
      <c r="F29" s="165">
        <v>415598</v>
      </c>
      <c r="G29" s="80">
        <v>0.40701997267194423</v>
      </c>
      <c r="H29" s="80">
        <v>125.28533247283467</v>
      </c>
      <c r="I29" s="80">
        <v>118.32828839407313</v>
      </c>
    </row>
    <row r="30" spans="1:9" ht="15" customHeight="1" x14ac:dyDescent="0.25">
      <c r="A30" s="82" t="s">
        <v>71</v>
      </c>
      <c r="B30" s="98">
        <v>397303</v>
      </c>
      <c r="C30" s="98">
        <v>480462</v>
      </c>
      <c r="D30" s="85">
        <v>0.45302397762222107</v>
      </c>
      <c r="E30" s="98">
        <v>444822</v>
      </c>
      <c r="F30" s="98">
        <v>533220</v>
      </c>
      <c r="G30" s="85">
        <v>0.52221423064628347</v>
      </c>
      <c r="H30" s="85">
        <v>89.317299953689343</v>
      </c>
      <c r="I30" s="85">
        <v>90.105772476651296</v>
      </c>
    </row>
    <row r="31" spans="1:9" ht="15" customHeight="1" x14ac:dyDescent="0.25">
      <c r="A31" s="87" t="s">
        <v>97</v>
      </c>
      <c r="B31" s="165">
        <v>116333</v>
      </c>
      <c r="C31" s="165">
        <v>450861</v>
      </c>
      <c r="D31" s="89">
        <v>0.42511341911479417</v>
      </c>
      <c r="E31" s="165">
        <v>107387</v>
      </c>
      <c r="F31" s="165">
        <v>431795</v>
      </c>
      <c r="G31" s="80">
        <v>0.42288266329453505</v>
      </c>
      <c r="H31" s="80">
        <v>108.33061730004563</v>
      </c>
      <c r="I31" s="80">
        <v>104.41552125429891</v>
      </c>
    </row>
    <row r="32" spans="1:9" ht="15" customHeight="1" x14ac:dyDescent="0.25">
      <c r="A32" s="82" t="s">
        <v>60</v>
      </c>
      <c r="B32" s="98">
        <v>86340</v>
      </c>
      <c r="C32" s="98">
        <v>397912</v>
      </c>
      <c r="D32" s="85">
        <v>0.37518820839861056</v>
      </c>
      <c r="E32" s="98">
        <v>79086</v>
      </c>
      <c r="F32" s="98">
        <v>364926</v>
      </c>
      <c r="G32" s="85">
        <v>0.35739385306782495</v>
      </c>
      <c r="H32" s="85">
        <v>109.17229345269706</v>
      </c>
      <c r="I32" s="85">
        <v>109.03909285718201</v>
      </c>
    </row>
    <row r="33" spans="1:9" ht="15" customHeight="1" x14ac:dyDescent="0.25">
      <c r="A33" s="87" t="s">
        <v>70</v>
      </c>
      <c r="B33" s="165">
        <v>234118</v>
      </c>
      <c r="C33" s="165">
        <v>345293</v>
      </c>
      <c r="D33" s="89">
        <v>0.32557415218083757</v>
      </c>
      <c r="E33" s="165">
        <v>160189</v>
      </c>
      <c r="F33" s="165">
        <v>237038</v>
      </c>
      <c r="G33" s="80">
        <v>0.23214548742345326</v>
      </c>
      <c r="H33" s="80">
        <v>146.15110900249078</v>
      </c>
      <c r="I33" s="80">
        <v>145.66989259106137</v>
      </c>
    </row>
    <row r="34" spans="1:9" ht="15" customHeight="1" x14ac:dyDescent="0.25">
      <c r="A34" s="82" t="s">
        <v>90</v>
      </c>
      <c r="B34" s="98">
        <v>142905</v>
      </c>
      <c r="C34" s="98">
        <v>279990</v>
      </c>
      <c r="D34" s="85">
        <v>0.26400044851506604</v>
      </c>
      <c r="E34" s="98">
        <v>121388</v>
      </c>
      <c r="F34" s="98">
        <v>244125</v>
      </c>
      <c r="G34" s="85">
        <v>0.23908621030067131</v>
      </c>
      <c r="H34" s="85">
        <v>117.72580485715227</v>
      </c>
      <c r="I34" s="85">
        <v>114.69124423963133</v>
      </c>
    </row>
    <row r="35" spans="1:9" ht="15" customHeight="1" x14ac:dyDescent="0.25">
      <c r="A35" s="87" t="s">
        <v>64</v>
      </c>
      <c r="B35" s="165">
        <v>160124</v>
      </c>
      <c r="C35" s="165">
        <v>242290</v>
      </c>
      <c r="D35" s="89">
        <v>0.22845340430270852</v>
      </c>
      <c r="E35" s="165">
        <v>142690</v>
      </c>
      <c r="F35" s="165">
        <v>221317</v>
      </c>
      <c r="G35" s="80">
        <v>0.21674897206395768</v>
      </c>
      <c r="H35" s="80">
        <v>112.21809517135048</v>
      </c>
      <c r="I35" s="80">
        <v>109.47645232856038</v>
      </c>
    </row>
    <row r="36" spans="1:9" ht="15" customHeight="1" x14ac:dyDescent="0.25">
      <c r="A36" s="82" t="s">
        <v>80</v>
      </c>
      <c r="B36" s="98">
        <v>39384</v>
      </c>
      <c r="C36" s="98">
        <v>220932</v>
      </c>
      <c r="D36" s="85">
        <v>0.2083151080086095</v>
      </c>
      <c r="E36" s="98">
        <v>33351</v>
      </c>
      <c r="F36" s="98">
        <v>184165</v>
      </c>
      <c r="G36" s="85">
        <v>0.1803637969074168</v>
      </c>
      <c r="H36" s="85">
        <v>118.08941261131601</v>
      </c>
      <c r="I36" s="85">
        <v>119.96416257160698</v>
      </c>
    </row>
    <row r="37" spans="1:9" ht="15" customHeight="1" x14ac:dyDescent="0.25">
      <c r="A37" s="87" t="s">
        <v>63</v>
      </c>
      <c r="B37" s="165">
        <v>66238</v>
      </c>
      <c r="C37" s="165">
        <v>179112</v>
      </c>
      <c r="D37" s="89">
        <v>0.16888334702821714</v>
      </c>
      <c r="E37" s="165">
        <v>58363</v>
      </c>
      <c r="F37" s="165">
        <v>151223</v>
      </c>
      <c r="G37" s="80">
        <v>0.14810172649379791</v>
      </c>
      <c r="H37" s="80">
        <v>113.49313777564554</v>
      </c>
      <c r="I37" s="80">
        <v>118.44230044371558</v>
      </c>
    </row>
    <row r="38" spans="1:9" ht="15" customHeight="1" x14ac:dyDescent="0.25">
      <c r="A38" s="82" t="s">
        <v>76</v>
      </c>
      <c r="B38" s="98">
        <v>42372</v>
      </c>
      <c r="C38" s="98">
        <v>173378</v>
      </c>
      <c r="D38" s="85">
        <v>0.16347680189522884</v>
      </c>
      <c r="E38" s="98">
        <v>46295</v>
      </c>
      <c r="F38" s="98">
        <v>188411</v>
      </c>
      <c r="G38" s="85">
        <v>0.18452215860300986</v>
      </c>
      <c r="H38" s="85">
        <v>91.526082730316446</v>
      </c>
      <c r="I38" s="85">
        <v>92.021166492402244</v>
      </c>
    </row>
    <row r="39" spans="1:9" ht="15" customHeight="1" x14ac:dyDescent="0.25">
      <c r="A39" s="87" t="s">
        <v>46</v>
      </c>
      <c r="B39" s="165">
        <v>66239</v>
      </c>
      <c r="C39" s="165">
        <v>158251</v>
      </c>
      <c r="D39" s="89">
        <v>0.14921366826657281</v>
      </c>
      <c r="E39" s="165">
        <v>63456</v>
      </c>
      <c r="F39" s="165">
        <v>150036</v>
      </c>
      <c r="G39" s="80">
        <v>0.14693922641544913</v>
      </c>
      <c r="H39" s="80">
        <v>104.38571608673726</v>
      </c>
      <c r="I39" s="80">
        <v>105.47535258204697</v>
      </c>
    </row>
    <row r="40" spans="1:9" ht="15" customHeight="1" x14ac:dyDescent="0.25">
      <c r="A40" s="82" t="s">
        <v>107</v>
      </c>
      <c r="B40" s="98">
        <v>132018</v>
      </c>
      <c r="C40" s="98">
        <v>156206</v>
      </c>
      <c r="D40" s="85">
        <v>0.14728545326884679</v>
      </c>
      <c r="E40" s="98">
        <v>127000</v>
      </c>
      <c r="F40" s="98">
        <v>149794</v>
      </c>
      <c r="G40" s="85">
        <v>0.14670222134471586</v>
      </c>
      <c r="H40" s="85">
        <v>103.95118110236221</v>
      </c>
      <c r="I40" s="85">
        <v>104.28054528218753</v>
      </c>
    </row>
    <row r="41" spans="1:9" ht="15" customHeight="1" x14ac:dyDescent="0.25">
      <c r="A41" s="87" t="s">
        <v>58</v>
      </c>
      <c r="B41" s="165">
        <v>64905</v>
      </c>
      <c r="C41" s="165">
        <v>144337</v>
      </c>
      <c r="D41" s="89">
        <v>0.13609426314268042</v>
      </c>
      <c r="E41" s="165">
        <v>56287</v>
      </c>
      <c r="F41" s="165">
        <v>127685</v>
      </c>
      <c r="G41" s="80">
        <v>0.12504955560569878</v>
      </c>
      <c r="H41" s="80">
        <v>115.31081777319807</v>
      </c>
      <c r="I41" s="80">
        <v>113.04146924070957</v>
      </c>
    </row>
    <row r="42" spans="1:9" ht="15" customHeight="1" x14ac:dyDescent="0.25">
      <c r="A42" s="82" t="s">
        <v>96</v>
      </c>
      <c r="B42" s="98">
        <v>55909</v>
      </c>
      <c r="C42" s="98">
        <v>139466</v>
      </c>
      <c r="D42" s="85">
        <v>0.13150143416765672</v>
      </c>
      <c r="E42" s="98">
        <v>48898</v>
      </c>
      <c r="F42" s="98">
        <v>121624</v>
      </c>
      <c r="G42" s="85">
        <v>0.11911365587960612</v>
      </c>
      <c r="H42" s="85">
        <v>114.33800973454946</v>
      </c>
      <c r="I42" s="85">
        <v>114.66980201276064</v>
      </c>
    </row>
    <row r="43" spans="1:9" ht="15" customHeight="1" x14ac:dyDescent="0.25">
      <c r="A43" s="87" t="s">
        <v>47</v>
      </c>
      <c r="B43" s="165">
        <v>63919</v>
      </c>
      <c r="C43" s="165">
        <v>129476</v>
      </c>
      <c r="D43" s="89">
        <v>0.12208193889759167</v>
      </c>
      <c r="E43" s="165">
        <v>65745</v>
      </c>
      <c r="F43" s="165">
        <v>134187</v>
      </c>
      <c r="G43" s="80">
        <v>0.13141735300201199</v>
      </c>
      <c r="H43" s="80">
        <v>97.222602479275992</v>
      </c>
      <c r="I43" s="80">
        <v>96.489227719525744</v>
      </c>
    </row>
    <row r="44" spans="1:9" ht="15" customHeight="1" x14ac:dyDescent="0.25">
      <c r="A44" s="82" t="s">
        <v>86</v>
      </c>
      <c r="B44" s="98">
        <v>43018</v>
      </c>
      <c r="C44" s="98">
        <v>127256</v>
      </c>
      <c r="D44" s="85">
        <v>0.11998871772646612</v>
      </c>
      <c r="E44" s="98">
        <v>35539</v>
      </c>
      <c r="F44" s="98">
        <v>107772</v>
      </c>
      <c r="G44" s="85">
        <v>0.10554756397961679</v>
      </c>
      <c r="H44" s="85">
        <v>121.04448633895157</v>
      </c>
      <c r="I44" s="85">
        <v>118.07890732286678</v>
      </c>
    </row>
    <row r="45" spans="1:9" ht="15" customHeight="1" x14ac:dyDescent="0.25">
      <c r="A45" s="87" t="s">
        <v>40</v>
      </c>
      <c r="B45" s="165">
        <v>53372</v>
      </c>
      <c r="C45" s="165">
        <v>126766</v>
      </c>
      <c r="D45" s="89">
        <v>0.11952670044094742</v>
      </c>
      <c r="E45" s="165">
        <v>41998</v>
      </c>
      <c r="F45" s="165">
        <v>99899</v>
      </c>
      <c r="G45" s="80">
        <v>9.7837064302413776E-2</v>
      </c>
      <c r="H45" s="80">
        <v>127.08224201152436</v>
      </c>
      <c r="I45" s="80">
        <v>126.89416310473578</v>
      </c>
    </row>
    <row r="46" spans="1:9" ht="15" customHeight="1" x14ac:dyDescent="0.25">
      <c r="A46" s="82" t="s">
        <v>53</v>
      </c>
      <c r="B46" s="98">
        <v>26400</v>
      </c>
      <c r="C46" s="98">
        <v>115760</v>
      </c>
      <c r="D46" s="85">
        <v>0.10914922647274562</v>
      </c>
      <c r="E46" s="98">
        <v>28384</v>
      </c>
      <c r="F46" s="98">
        <v>124261</v>
      </c>
      <c r="G46" s="85">
        <v>0.12169622766276175</v>
      </c>
      <c r="H46" s="85">
        <v>93.010146561443065</v>
      </c>
      <c r="I46" s="85">
        <v>93.158754556940636</v>
      </c>
    </row>
    <row r="47" spans="1:9" ht="15" customHeight="1" x14ac:dyDescent="0.25">
      <c r="A47" s="87" t="s">
        <v>92</v>
      </c>
      <c r="B47" s="165">
        <v>40241</v>
      </c>
      <c r="C47" s="165">
        <v>111647</v>
      </c>
      <c r="D47" s="89">
        <v>0.10527110995164678</v>
      </c>
      <c r="E47" s="165">
        <v>33599</v>
      </c>
      <c r="F47" s="165">
        <v>96296</v>
      </c>
      <c r="G47" s="80">
        <v>9.4308430955917844E-2</v>
      </c>
      <c r="H47" s="80">
        <v>119.76844548944909</v>
      </c>
      <c r="I47" s="80">
        <v>115.94147212760654</v>
      </c>
    </row>
    <row r="48" spans="1:9" ht="15" customHeight="1" x14ac:dyDescent="0.25">
      <c r="A48" s="82" t="s">
        <v>74</v>
      </c>
      <c r="B48" s="98">
        <v>24813</v>
      </c>
      <c r="C48" s="98">
        <v>99854</v>
      </c>
      <c r="D48" s="85">
        <v>9.415157964935679E-2</v>
      </c>
      <c r="E48" s="98">
        <v>26502</v>
      </c>
      <c r="F48" s="98">
        <v>101595</v>
      </c>
      <c r="G48" s="85">
        <v>9.9498058517139581E-2</v>
      </c>
      <c r="H48" s="85">
        <v>93.626896083314477</v>
      </c>
      <c r="I48" s="85">
        <v>98.286332988828192</v>
      </c>
    </row>
    <row r="49" spans="1:9" ht="15" customHeight="1" x14ac:dyDescent="0.25">
      <c r="A49" s="87" t="s">
        <v>109</v>
      </c>
      <c r="B49" s="165">
        <v>33304</v>
      </c>
      <c r="C49" s="165">
        <v>93076</v>
      </c>
      <c r="D49" s="89">
        <v>8.7760654830487839E-2</v>
      </c>
      <c r="E49" s="165">
        <v>34806</v>
      </c>
      <c r="F49" s="165">
        <v>97104</v>
      </c>
      <c r="G49" s="80">
        <v>9.5099753671424009E-2</v>
      </c>
      <c r="H49" s="80">
        <v>95.684652071481921</v>
      </c>
      <c r="I49" s="80">
        <v>95.851870159828636</v>
      </c>
    </row>
    <row r="50" spans="1:9" ht="15" customHeight="1" x14ac:dyDescent="0.25">
      <c r="A50" s="82" t="s">
        <v>44</v>
      </c>
      <c r="B50" s="98">
        <v>15266</v>
      </c>
      <c r="C50" s="98">
        <v>92722</v>
      </c>
      <c r="D50" s="85">
        <v>8.7426870914011051E-2</v>
      </c>
      <c r="E50" s="98">
        <v>16805</v>
      </c>
      <c r="F50" s="98">
        <v>94016</v>
      </c>
      <c r="G50" s="85">
        <v>9.2075490620083619E-2</v>
      </c>
      <c r="H50" s="85">
        <v>90.842011306158881</v>
      </c>
      <c r="I50" s="85">
        <v>98.623638529611981</v>
      </c>
    </row>
    <row r="51" spans="1:9" ht="15" customHeight="1" x14ac:dyDescent="0.25">
      <c r="A51" s="87" t="s">
        <v>89</v>
      </c>
      <c r="B51" s="165">
        <v>19802</v>
      </c>
      <c r="C51" s="165">
        <v>86699</v>
      </c>
      <c r="D51" s="89">
        <v>8.1747829871808675E-2</v>
      </c>
      <c r="E51" s="165">
        <v>16986</v>
      </c>
      <c r="F51" s="165">
        <v>73269</v>
      </c>
      <c r="G51" s="80">
        <v>7.1756712923788574E-2</v>
      </c>
      <c r="H51" s="80">
        <v>116.5783586482986</v>
      </c>
      <c r="I51" s="80">
        <v>118.32971652404154</v>
      </c>
    </row>
    <row r="52" spans="1:9" ht="15" customHeight="1" x14ac:dyDescent="0.25">
      <c r="A52" s="82" t="s">
        <v>66</v>
      </c>
      <c r="B52" s="98">
        <v>25032</v>
      </c>
      <c r="C52" s="98">
        <v>80993</v>
      </c>
      <c r="D52" s="85">
        <v>7.6367685726564327E-2</v>
      </c>
      <c r="E52" s="98">
        <v>20765</v>
      </c>
      <c r="F52" s="98">
        <v>64295</v>
      </c>
      <c r="G52" s="85">
        <v>6.2967938110728774E-2</v>
      </c>
      <c r="H52" s="85">
        <v>120.54900072236939</v>
      </c>
      <c r="I52" s="85">
        <v>125.97091531223268</v>
      </c>
    </row>
    <row r="53" spans="1:9" ht="15" customHeight="1" x14ac:dyDescent="0.25">
      <c r="A53" s="87" t="s">
        <v>56</v>
      </c>
      <c r="B53" s="165">
        <v>33516</v>
      </c>
      <c r="C53" s="165">
        <v>70153</v>
      </c>
      <c r="D53" s="89">
        <v>6.6146731899987252E-2</v>
      </c>
      <c r="E53" s="165">
        <v>33710</v>
      </c>
      <c r="F53" s="165">
        <v>67990</v>
      </c>
      <c r="G53" s="80">
        <v>6.6586672558495208E-2</v>
      </c>
      <c r="H53" s="80">
        <v>99.424503114802732</v>
      </c>
      <c r="I53" s="80">
        <v>103.1813501985586</v>
      </c>
    </row>
    <row r="54" spans="1:9" ht="15" customHeight="1" x14ac:dyDescent="0.25">
      <c r="A54" s="82" t="s">
        <v>49</v>
      </c>
      <c r="B54" s="98">
        <v>21122</v>
      </c>
      <c r="C54" s="98">
        <v>60578</v>
      </c>
      <c r="D54" s="85">
        <v>5.7118536983983975E-2</v>
      </c>
      <c r="E54" s="98">
        <v>20257</v>
      </c>
      <c r="F54" s="98">
        <v>54499</v>
      </c>
      <c r="G54" s="85">
        <v>5.3374129545012944E-2</v>
      </c>
      <c r="H54" s="85">
        <v>104.2701288443501</v>
      </c>
      <c r="I54" s="85">
        <v>111.15433310702949</v>
      </c>
    </row>
    <row r="55" spans="1:9" ht="15" customHeight="1" x14ac:dyDescent="0.25">
      <c r="A55" s="87" t="s">
        <v>39</v>
      </c>
      <c r="B55" s="165">
        <v>24627</v>
      </c>
      <c r="C55" s="165">
        <v>60507</v>
      </c>
      <c r="D55" s="89">
        <v>5.7051591622204731E-2</v>
      </c>
      <c r="E55" s="165">
        <v>24265</v>
      </c>
      <c r="F55" s="165">
        <v>50417</v>
      </c>
      <c r="G55" s="80">
        <v>4.937638285603254E-2</v>
      </c>
      <c r="H55" s="80">
        <v>101.49186070471873</v>
      </c>
      <c r="I55" s="80">
        <v>120.01309082254001</v>
      </c>
    </row>
    <row r="56" spans="1:9" ht="15" customHeight="1" x14ac:dyDescent="0.25">
      <c r="A56" s="82" t="s">
        <v>77</v>
      </c>
      <c r="B56" s="98">
        <v>11387</v>
      </c>
      <c r="C56" s="98">
        <v>57552</v>
      </c>
      <c r="D56" s="85">
        <v>5.4265344522801108E-2</v>
      </c>
      <c r="E56" s="98">
        <v>9596</v>
      </c>
      <c r="F56" s="98">
        <v>49075</v>
      </c>
      <c r="G56" s="85">
        <v>4.8062082009238886E-2</v>
      </c>
      <c r="H56" s="85">
        <v>118.66402667778242</v>
      </c>
      <c r="I56" s="85">
        <v>117.27356087620988</v>
      </c>
    </row>
    <row r="57" spans="1:9" ht="15" customHeight="1" x14ac:dyDescent="0.25">
      <c r="A57" s="87" t="s">
        <v>106</v>
      </c>
      <c r="B57" s="165">
        <v>39492</v>
      </c>
      <c r="C57" s="165">
        <v>56277</v>
      </c>
      <c r="D57" s="89">
        <v>5.3063156688033047E-2</v>
      </c>
      <c r="E57" s="165">
        <v>29010</v>
      </c>
      <c r="F57" s="165">
        <v>42418</v>
      </c>
      <c r="G57" s="80">
        <v>4.1542483844480803E-2</v>
      </c>
      <c r="H57" s="80">
        <v>136.13236814891417</v>
      </c>
      <c r="I57" s="80">
        <v>132.67245037484088</v>
      </c>
    </row>
    <row r="58" spans="1:9" ht="15" customHeight="1" x14ac:dyDescent="0.25">
      <c r="A58" s="82" t="s">
        <v>57</v>
      </c>
      <c r="B58" s="98">
        <v>35132</v>
      </c>
      <c r="C58" s="98">
        <v>46541</v>
      </c>
      <c r="D58" s="85">
        <v>4.38831560925022E-2</v>
      </c>
      <c r="E58" s="98">
        <v>31175</v>
      </c>
      <c r="F58" s="98">
        <v>41943</v>
      </c>
      <c r="G58" s="85">
        <v>4.1077287941181997E-2</v>
      </c>
      <c r="H58" s="85">
        <v>112.69286287089014</v>
      </c>
      <c r="I58" s="85">
        <v>110.96249672174142</v>
      </c>
    </row>
    <row r="59" spans="1:9" ht="15" customHeight="1" x14ac:dyDescent="0.25">
      <c r="A59" s="87" t="s">
        <v>72</v>
      </c>
      <c r="B59" s="165">
        <v>14167</v>
      </c>
      <c r="C59" s="165">
        <v>46248</v>
      </c>
      <c r="D59" s="89">
        <v>4.3606888613610402E-2</v>
      </c>
      <c r="E59" s="165">
        <v>12367</v>
      </c>
      <c r="F59" s="165">
        <v>39628</v>
      </c>
      <c r="G59" s="80">
        <v>3.8810070012473122E-2</v>
      </c>
      <c r="H59" s="80">
        <v>114.55486375030324</v>
      </c>
      <c r="I59" s="80">
        <v>116.70535984657313</v>
      </c>
    </row>
    <row r="60" spans="1:9" ht="15" customHeight="1" x14ac:dyDescent="0.25">
      <c r="A60" s="82" t="s">
        <v>91</v>
      </c>
      <c r="B60" s="98">
        <v>9366</v>
      </c>
      <c r="C60" s="98">
        <v>42373</v>
      </c>
      <c r="D60" s="85">
        <v>3.9953180488334919E-2</v>
      </c>
      <c r="E60" s="98">
        <v>7678</v>
      </c>
      <c r="F60" s="98">
        <v>37219</v>
      </c>
      <c r="G60" s="85">
        <v>3.6450792262900912E-2</v>
      </c>
      <c r="H60" s="85">
        <v>121.98489189893202</v>
      </c>
      <c r="I60" s="85">
        <v>113.84776592600554</v>
      </c>
    </row>
    <row r="61" spans="1:9" ht="15" customHeight="1" x14ac:dyDescent="0.25">
      <c r="A61" s="87" t="s">
        <v>83</v>
      </c>
      <c r="B61" s="165">
        <v>17557</v>
      </c>
      <c r="C61" s="165">
        <v>41889</v>
      </c>
      <c r="D61" s="89">
        <v>3.9496820557332772E-2</v>
      </c>
      <c r="E61" s="165">
        <v>13966</v>
      </c>
      <c r="F61" s="165">
        <v>33660</v>
      </c>
      <c r="G61" s="80">
        <v>3.2965250747447397E-2</v>
      </c>
      <c r="H61" s="80">
        <v>125.71244450809107</v>
      </c>
      <c r="I61" s="80">
        <v>124.44741532976826</v>
      </c>
    </row>
    <row r="62" spans="1:9" ht="15" customHeight="1" x14ac:dyDescent="0.25">
      <c r="A62" s="82" t="s">
        <v>51</v>
      </c>
      <c r="B62" s="98">
        <v>13590</v>
      </c>
      <c r="C62" s="98">
        <v>36262</v>
      </c>
      <c r="D62" s="85">
        <v>3.4191164913223063E-2</v>
      </c>
      <c r="E62" s="98">
        <v>10968</v>
      </c>
      <c r="F62" s="98">
        <v>29868</v>
      </c>
      <c r="G62" s="85">
        <v>2.9251518399428366E-2</v>
      </c>
      <c r="H62" s="85">
        <v>123.90590809628009</v>
      </c>
      <c r="I62" s="85">
        <v>121.40752644971207</v>
      </c>
    </row>
    <row r="63" spans="1:9" ht="15" customHeight="1" x14ac:dyDescent="0.25">
      <c r="A63" s="87" t="s">
        <v>61</v>
      </c>
      <c r="B63" s="165">
        <v>6745</v>
      </c>
      <c r="C63" s="165">
        <v>31449</v>
      </c>
      <c r="D63" s="89">
        <v>2.9653023698526067E-2</v>
      </c>
      <c r="E63" s="165">
        <v>5305</v>
      </c>
      <c r="F63" s="165">
        <v>25640</v>
      </c>
      <c r="G63" s="80">
        <v>2.5110785180170864E-2</v>
      </c>
      <c r="H63" s="80">
        <v>127.14420358152687</v>
      </c>
      <c r="I63" s="80">
        <v>122.65600624024961</v>
      </c>
    </row>
    <row r="64" spans="1:9" ht="15" customHeight="1" x14ac:dyDescent="0.25">
      <c r="A64" s="82" t="s">
        <v>111</v>
      </c>
      <c r="B64" s="98">
        <v>11018</v>
      </c>
      <c r="C64" s="98">
        <v>25463</v>
      </c>
      <c r="D64" s="85">
        <v>2.400886967584245E-2</v>
      </c>
      <c r="E64" s="98">
        <v>8616</v>
      </c>
      <c r="F64" s="98">
        <v>23247</v>
      </c>
      <c r="G64" s="85">
        <v>2.2767177187341343E-2</v>
      </c>
      <c r="H64" s="85">
        <v>127.87836583101206</v>
      </c>
      <c r="I64" s="85">
        <v>109.5324127844453</v>
      </c>
    </row>
    <row r="65" spans="1:9" ht="15" customHeight="1" x14ac:dyDescent="0.25">
      <c r="A65" s="87" t="s">
        <v>59</v>
      </c>
      <c r="B65" s="165">
        <v>12617</v>
      </c>
      <c r="C65" s="165">
        <v>20858</v>
      </c>
      <c r="D65" s="89">
        <v>1.9666850084386043E-2</v>
      </c>
      <c r="E65" s="165">
        <v>8917</v>
      </c>
      <c r="F65" s="165">
        <v>15918</v>
      </c>
      <c r="G65" s="80">
        <v>1.5589449239390008E-2</v>
      </c>
      <c r="H65" s="80">
        <v>141.49377593360995</v>
      </c>
      <c r="I65" s="80">
        <v>131.03404950370648</v>
      </c>
    </row>
    <row r="66" spans="1:9" ht="15" customHeight="1" x14ac:dyDescent="0.25">
      <c r="A66" s="82" t="s">
        <v>69</v>
      </c>
      <c r="B66" s="98">
        <v>3487</v>
      </c>
      <c r="C66" s="98">
        <v>20469</v>
      </c>
      <c r="D66" s="85">
        <v>1.9300064933229357E-2</v>
      </c>
      <c r="E66" s="98">
        <v>3226</v>
      </c>
      <c r="F66" s="98">
        <v>20318</v>
      </c>
      <c r="G66" s="85">
        <v>1.9898632343631498E-2</v>
      </c>
      <c r="H66" s="85">
        <v>108.09051456912586</v>
      </c>
      <c r="I66" s="85">
        <v>100.74318338419135</v>
      </c>
    </row>
    <row r="67" spans="1:9" ht="15" customHeight="1" x14ac:dyDescent="0.25">
      <c r="A67" s="87" t="s">
        <v>94</v>
      </c>
      <c r="B67" s="165">
        <v>4590</v>
      </c>
      <c r="C67" s="165">
        <v>18660</v>
      </c>
      <c r="D67" s="89">
        <v>1.7594372546487849E-2</v>
      </c>
      <c r="E67" s="165">
        <v>3634</v>
      </c>
      <c r="F67" s="165">
        <v>14761</v>
      </c>
      <c r="G67" s="80">
        <v>1.4456329954933778E-2</v>
      </c>
      <c r="H67" s="80">
        <v>126.3070996147496</v>
      </c>
      <c r="I67" s="80">
        <v>126.41419957997427</v>
      </c>
    </row>
    <row r="68" spans="1:9" ht="15" customHeight="1" x14ac:dyDescent="0.25">
      <c r="A68" s="82" t="s">
        <v>82</v>
      </c>
      <c r="B68" s="98">
        <v>4303</v>
      </c>
      <c r="C68" s="98">
        <v>14642</v>
      </c>
      <c r="D68" s="85">
        <v>1.3805830805234464E-2</v>
      </c>
      <c r="E68" s="98">
        <v>3439</v>
      </c>
      <c r="F68" s="98">
        <v>11331</v>
      </c>
      <c r="G68" s="85">
        <v>1.1097125853218256E-2</v>
      </c>
      <c r="H68" s="85">
        <v>125.12358243675487</v>
      </c>
      <c r="I68" s="85">
        <v>129.2207219133351</v>
      </c>
    </row>
    <row r="69" spans="1:9" ht="15" customHeight="1" x14ac:dyDescent="0.25">
      <c r="A69" s="87" t="s">
        <v>81</v>
      </c>
      <c r="B69" s="165">
        <v>3831</v>
      </c>
      <c r="C69" s="165">
        <v>13335</v>
      </c>
      <c r="D69" s="89">
        <v>1.2573470413044774E-2</v>
      </c>
      <c r="E69" s="165">
        <v>3175</v>
      </c>
      <c r="F69" s="165">
        <v>11398</v>
      </c>
      <c r="G69" s="80">
        <v>1.1162742959578295E-2</v>
      </c>
      <c r="H69" s="80">
        <v>120.66141732283464</v>
      </c>
      <c r="I69" s="80">
        <v>116.99420951044044</v>
      </c>
    </row>
    <row r="70" spans="1:9" ht="15" customHeight="1" x14ac:dyDescent="0.25">
      <c r="A70" s="82" t="s">
        <v>93</v>
      </c>
      <c r="B70" s="98">
        <v>2708</v>
      </c>
      <c r="C70" s="98">
        <v>10443</v>
      </c>
      <c r="D70" s="85">
        <v>9.8466255360649853E-3</v>
      </c>
      <c r="E70" s="98">
        <v>2039</v>
      </c>
      <c r="F70" s="98">
        <v>9229</v>
      </c>
      <c r="G70" s="85">
        <v>9.0385115611465242E-3</v>
      </c>
      <c r="H70" s="85">
        <v>132.81020107896026</v>
      </c>
      <c r="I70" s="85">
        <v>113.15418788601148</v>
      </c>
    </row>
    <row r="71" spans="1:9" ht="15" customHeight="1" x14ac:dyDescent="0.25">
      <c r="A71" s="87" t="s">
        <v>68</v>
      </c>
      <c r="B71" s="165">
        <v>7141</v>
      </c>
      <c r="C71" s="165">
        <v>9960</v>
      </c>
      <c r="D71" s="89">
        <v>9.3912084974822601E-3</v>
      </c>
      <c r="E71" s="165">
        <v>4999</v>
      </c>
      <c r="F71" s="165">
        <v>8439</v>
      </c>
      <c r="G71" s="80">
        <v>8.2648173219758946E-3</v>
      </c>
      <c r="H71" s="80">
        <v>142.84856971394279</v>
      </c>
      <c r="I71" s="80">
        <v>118.02346249555636</v>
      </c>
    </row>
    <row r="72" spans="1:9" ht="15" customHeight="1" x14ac:dyDescent="0.25">
      <c r="A72" s="82" t="s">
        <v>48</v>
      </c>
      <c r="B72" s="98">
        <v>2829</v>
      </c>
      <c r="C72" s="98">
        <v>9825</v>
      </c>
      <c r="D72" s="85">
        <v>9.2639180208597596E-3</v>
      </c>
      <c r="E72" s="98">
        <v>2692</v>
      </c>
      <c r="F72" s="98">
        <v>8143</v>
      </c>
      <c r="G72" s="85">
        <v>7.9749268222360122E-3</v>
      </c>
      <c r="H72" s="85">
        <v>105.08915304606241</v>
      </c>
      <c r="I72" s="85">
        <v>120.65577796880756</v>
      </c>
    </row>
    <row r="73" spans="1:9" ht="15" customHeight="1" x14ac:dyDescent="0.25">
      <c r="A73" s="87" t="s">
        <v>73</v>
      </c>
      <c r="B73" s="165">
        <v>3188</v>
      </c>
      <c r="C73" s="165">
        <v>9619</v>
      </c>
      <c r="D73" s="89">
        <v>9.0696821824580182E-3</v>
      </c>
      <c r="E73" s="165">
        <v>2406</v>
      </c>
      <c r="F73" s="165">
        <v>8391</v>
      </c>
      <c r="G73" s="80">
        <v>8.217808051747804E-3</v>
      </c>
      <c r="H73" s="80">
        <v>132.50207813798835</v>
      </c>
      <c r="I73" s="80">
        <v>114.63472768442379</v>
      </c>
    </row>
    <row r="74" spans="1:9" ht="15" customHeight="1" x14ac:dyDescent="0.25">
      <c r="A74" s="82" t="s">
        <v>75</v>
      </c>
      <c r="B74" s="98">
        <v>1358</v>
      </c>
      <c r="C74" s="98">
        <v>7554</v>
      </c>
      <c r="D74" s="85">
        <v>7.1226093363434741E-3</v>
      </c>
      <c r="E74" s="98">
        <v>1289</v>
      </c>
      <c r="F74" s="98">
        <v>6478</v>
      </c>
      <c r="G74" s="85">
        <v>6.3442927611991754E-3</v>
      </c>
      <c r="H74" s="85">
        <v>105.35298681148177</v>
      </c>
      <c r="I74" s="85">
        <v>116.61006483482556</v>
      </c>
    </row>
    <row r="75" spans="1:9" ht="15" customHeight="1" x14ac:dyDescent="0.25">
      <c r="A75" s="87" t="s">
        <v>108</v>
      </c>
      <c r="B75" s="165">
        <v>1636</v>
      </c>
      <c r="C75" s="165">
        <v>5121</v>
      </c>
      <c r="D75" s="89">
        <v>4.8285520798801856E-3</v>
      </c>
      <c r="E75" s="165">
        <v>1273</v>
      </c>
      <c r="F75" s="165">
        <v>4159</v>
      </c>
      <c r="G75" s="80">
        <v>4.0731573933046267E-3</v>
      </c>
      <c r="H75" s="80">
        <v>128.51531814611155</v>
      </c>
      <c r="I75" s="80">
        <v>123.13056023082471</v>
      </c>
    </row>
    <row r="76" spans="1:9" ht="15" customHeight="1" x14ac:dyDescent="0.25">
      <c r="A76" s="82" t="s">
        <v>65</v>
      </c>
      <c r="B76" s="98">
        <v>1411</v>
      </c>
      <c r="C76" s="98">
        <v>4183</v>
      </c>
      <c r="D76" s="85">
        <v>3.9441189904586638E-3</v>
      </c>
      <c r="E76" s="98">
        <v>1398</v>
      </c>
      <c r="F76" s="98">
        <v>4599</v>
      </c>
      <c r="G76" s="85">
        <v>4.5040757037287755E-3</v>
      </c>
      <c r="H76" s="85">
        <v>100.92989985693848</v>
      </c>
      <c r="I76" s="85">
        <v>90.95455533811699</v>
      </c>
    </row>
    <row r="77" spans="1:9" ht="15" customHeight="1" x14ac:dyDescent="0.25">
      <c r="A77" s="87" t="s">
        <v>88</v>
      </c>
      <c r="B77" s="165">
        <v>771</v>
      </c>
      <c r="C77" s="165">
        <v>2303</v>
      </c>
      <c r="D77" s="89">
        <v>2.1714812419379162E-3</v>
      </c>
      <c r="E77" s="165">
        <v>1009</v>
      </c>
      <c r="F77" s="165">
        <v>2597</v>
      </c>
      <c r="G77" s="80">
        <v>2.5433973912988976E-3</v>
      </c>
      <c r="H77" s="80">
        <v>76.412289395441036</v>
      </c>
      <c r="I77" s="80">
        <v>88.679245283018872</v>
      </c>
    </row>
    <row r="78" spans="1:9" ht="15" customHeight="1" thickBot="1" x14ac:dyDescent="0.3">
      <c r="A78" s="91" t="s">
        <v>79</v>
      </c>
      <c r="B78" s="98">
        <v>345</v>
      </c>
      <c r="C78" s="98">
        <v>912</v>
      </c>
      <c r="D78" s="93">
        <v>8.599178865164479E-4</v>
      </c>
      <c r="E78" s="98">
        <v>252</v>
      </c>
      <c r="F78" s="98">
        <v>633</v>
      </c>
      <c r="G78" s="85">
        <v>6.1993475113292337E-4</v>
      </c>
      <c r="H78" s="85">
        <v>136.9047619047619</v>
      </c>
      <c r="I78" s="85">
        <v>144.07582938388626</v>
      </c>
    </row>
    <row r="79" spans="1:9" x14ac:dyDescent="0.25">
      <c r="A79" s="10" t="s">
        <v>22</v>
      </c>
      <c r="B79" s="11">
        <v>17495235</v>
      </c>
      <c r="C79" s="12">
        <v>93208752</v>
      </c>
      <c r="D79" s="13">
        <v>87.88582568495147</v>
      </c>
      <c r="E79" s="11">
        <v>16463695</v>
      </c>
      <c r="F79" s="12">
        <v>89861245</v>
      </c>
      <c r="G79" s="13">
        <v>88.006490609114792</v>
      </c>
      <c r="H79" s="14">
        <v>106.26554367048224</v>
      </c>
      <c r="I79" s="13">
        <v>103.72519543881236</v>
      </c>
    </row>
    <row r="80" spans="1:9" x14ac:dyDescent="0.25">
      <c r="A80" s="15" t="s">
        <v>23</v>
      </c>
      <c r="B80" s="16">
        <v>2224094</v>
      </c>
      <c r="C80" s="17">
        <v>12847886</v>
      </c>
      <c r="D80" s="18">
        <v>12.114174315048531</v>
      </c>
      <c r="E80" s="16">
        <v>2036118</v>
      </c>
      <c r="F80" s="17">
        <v>12246275</v>
      </c>
      <c r="G80" s="18">
        <v>11.993509390885215</v>
      </c>
      <c r="H80" s="19">
        <v>109.23207790511158</v>
      </c>
      <c r="I80" s="18">
        <v>104.9126040367377</v>
      </c>
    </row>
    <row r="81" spans="1:9" ht="15.75" thickBot="1" x14ac:dyDescent="0.3">
      <c r="A81" s="20" t="s">
        <v>0</v>
      </c>
      <c r="B81" s="21">
        <v>19719329</v>
      </c>
      <c r="C81" s="22">
        <v>106056638</v>
      </c>
      <c r="D81" s="23">
        <v>100</v>
      </c>
      <c r="E81" s="21">
        <v>18499813</v>
      </c>
      <c r="F81" s="22">
        <v>102107520</v>
      </c>
      <c r="G81" s="24">
        <v>100</v>
      </c>
      <c r="H81" s="25">
        <v>106.592045011482</v>
      </c>
      <c r="I81" s="24">
        <v>103.86760740051271</v>
      </c>
    </row>
    <row r="82" spans="1:9" ht="15.75" thickBot="1" x14ac:dyDescent="0.3"/>
    <row r="83" spans="1:9" ht="15.75" thickBot="1" x14ac:dyDescent="0.3">
      <c r="A83" s="178" t="s">
        <v>115</v>
      </c>
      <c r="B83" s="179"/>
      <c r="C83" s="179"/>
      <c r="D83" s="179"/>
      <c r="E83" s="179"/>
      <c r="F83" s="179"/>
      <c r="G83" s="179"/>
      <c r="H83" s="179"/>
      <c r="I83" s="180"/>
    </row>
  </sheetData>
  <mergeCells count="5">
    <mergeCell ref="B3:D3"/>
    <mergeCell ref="E3:G3"/>
    <mergeCell ref="H3:I3"/>
    <mergeCell ref="A1:I1"/>
    <mergeCell ref="A83:I8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&amp;CHRVATSKA TURISTIČKA ZAJEDNICA</oddFooter>
  </headerFooter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L83"/>
  <sheetViews>
    <sheetView zoomScaleNormal="100" zoomScaleSheetLayoutView="100" workbookViewId="0">
      <selection activeCell="J1" sqref="J1"/>
    </sheetView>
  </sheetViews>
  <sheetFormatPr defaultRowHeight="15" x14ac:dyDescent="0.25"/>
  <cols>
    <col min="1" max="1" width="33.140625" style="26" customWidth="1"/>
    <col min="2" max="3" width="13.7109375" style="26" customWidth="1"/>
    <col min="4" max="4" width="11.7109375" style="26" customWidth="1"/>
    <col min="5" max="6" width="13.7109375" style="26" customWidth="1"/>
    <col min="7" max="9" width="11.7109375" style="26" customWidth="1"/>
    <col min="10" max="16384" width="9.140625" style="26"/>
  </cols>
  <sheetData>
    <row r="1" spans="1:9" ht="15.75" thickBot="1" x14ac:dyDescent="0.3">
      <c r="A1" s="175" t="s">
        <v>129</v>
      </c>
      <c r="B1" s="176"/>
      <c r="C1" s="176"/>
      <c r="D1" s="176"/>
      <c r="E1" s="176"/>
      <c r="F1" s="176"/>
      <c r="G1" s="176"/>
      <c r="H1" s="176"/>
      <c r="I1" s="177"/>
    </row>
    <row r="2" spans="1:9" ht="15.75" customHeight="1" thickBot="1" x14ac:dyDescent="0.3"/>
    <row r="3" spans="1:9" x14ac:dyDescent="0.25">
      <c r="A3" s="1"/>
      <c r="B3" s="167" t="s">
        <v>113</v>
      </c>
      <c r="C3" s="168"/>
      <c r="D3" s="169"/>
      <c r="E3" s="170" t="s">
        <v>24</v>
      </c>
      <c r="F3" s="171"/>
      <c r="G3" s="172"/>
      <c r="H3" s="173" t="s">
        <v>116</v>
      </c>
      <c r="I3" s="174"/>
    </row>
    <row r="4" spans="1:9" ht="15.75" thickBot="1" x14ac:dyDescent="0.3">
      <c r="A4" s="2" t="s">
        <v>20</v>
      </c>
      <c r="B4" s="3" t="s">
        <v>26</v>
      </c>
      <c r="C4" s="4" t="s">
        <v>27</v>
      </c>
      <c r="D4" s="5" t="s">
        <v>21</v>
      </c>
      <c r="E4" s="6" t="s">
        <v>26</v>
      </c>
      <c r="F4" s="7" t="s">
        <v>27</v>
      </c>
      <c r="G4" s="5" t="s">
        <v>21</v>
      </c>
      <c r="H4" s="8" t="s">
        <v>26</v>
      </c>
      <c r="I4" s="9" t="s">
        <v>27</v>
      </c>
    </row>
    <row r="5" spans="1:9" ht="15" customHeight="1" x14ac:dyDescent="0.25">
      <c r="A5" s="77" t="s">
        <v>39</v>
      </c>
      <c r="B5" s="78">
        <v>24627</v>
      </c>
      <c r="C5" s="79">
        <v>60507</v>
      </c>
      <c r="D5" s="80">
        <f t="shared" ref="D5:D36" si="0">C5/$C$81*100</f>
        <v>5.7051591622204731E-2</v>
      </c>
      <c r="E5" s="78">
        <v>24265</v>
      </c>
      <c r="F5" s="79">
        <v>50417</v>
      </c>
      <c r="G5" s="80">
        <f>F5/$F$81*100</f>
        <v>4.937638285603254E-2</v>
      </c>
      <c r="H5" s="160">
        <f>B5/E5*100</f>
        <v>101.49186070471873</v>
      </c>
      <c r="I5" s="161">
        <f>C5/F5*100</f>
        <v>120.01309082254001</v>
      </c>
    </row>
    <row r="6" spans="1:9" ht="15" customHeight="1" x14ac:dyDescent="0.25">
      <c r="A6" s="82" t="s">
        <v>40</v>
      </c>
      <c r="B6" s="83">
        <v>53372</v>
      </c>
      <c r="C6" s="84">
        <v>126766</v>
      </c>
      <c r="D6" s="85">
        <f t="shared" si="0"/>
        <v>0.11952670044094742</v>
      </c>
      <c r="E6" s="83">
        <v>41998</v>
      </c>
      <c r="F6" s="84">
        <v>99899</v>
      </c>
      <c r="G6" s="85">
        <f t="shared" ref="G6:G69" si="1">F6/$F$81*100</f>
        <v>9.7837064302413776E-2</v>
      </c>
      <c r="H6" s="86">
        <f t="shared" ref="H6:I69" si="2">B6/E6*100</f>
        <v>127.08224201152436</v>
      </c>
      <c r="I6" s="162">
        <f t="shared" si="2"/>
        <v>126.89416310473578</v>
      </c>
    </row>
    <row r="7" spans="1:9" ht="15" customHeight="1" x14ac:dyDescent="0.25">
      <c r="A7" s="87" t="s">
        <v>41</v>
      </c>
      <c r="B7" s="88">
        <v>242792</v>
      </c>
      <c r="C7" s="79">
        <v>745333</v>
      </c>
      <c r="D7" s="89">
        <f t="shared" si="0"/>
        <v>0.70276883564798653</v>
      </c>
      <c r="E7" s="88">
        <v>210566</v>
      </c>
      <c r="F7" s="79">
        <v>667819</v>
      </c>
      <c r="G7" s="80">
        <f t="shared" si="1"/>
        <v>0.65403507988441989</v>
      </c>
      <c r="H7" s="81">
        <f t="shared" si="2"/>
        <v>115.30446510832708</v>
      </c>
      <c r="I7" s="163">
        <f t="shared" si="2"/>
        <v>111.60703723613734</v>
      </c>
    </row>
    <row r="8" spans="1:9" ht="15" customHeight="1" x14ac:dyDescent="0.25">
      <c r="A8" s="82" t="s">
        <v>42</v>
      </c>
      <c r="B8" s="83">
        <v>1447622</v>
      </c>
      <c r="C8" s="84">
        <v>7729369</v>
      </c>
      <c r="D8" s="85">
        <f t="shared" si="0"/>
        <v>7.2879634370457786</v>
      </c>
      <c r="E8" s="83">
        <v>1413863</v>
      </c>
      <c r="F8" s="84">
        <v>7658058</v>
      </c>
      <c r="G8" s="85">
        <f t="shared" si="1"/>
        <v>7.4999941238412218</v>
      </c>
      <c r="H8" s="86">
        <f t="shared" si="2"/>
        <v>102.38771366108314</v>
      </c>
      <c r="I8" s="162">
        <f t="shared" si="2"/>
        <v>100.93118908214068</v>
      </c>
    </row>
    <row r="9" spans="1:9" ht="15" customHeight="1" x14ac:dyDescent="0.25">
      <c r="A9" s="87" t="s">
        <v>43</v>
      </c>
      <c r="B9" s="88">
        <v>217671</v>
      </c>
      <c r="C9" s="79">
        <v>1009489</v>
      </c>
      <c r="D9" s="89">
        <f t="shared" si="0"/>
        <v>0.95183952559386231</v>
      </c>
      <c r="E9" s="88">
        <v>210523</v>
      </c>
      <c r="F9" s="79">
        <v>1016791</v>
      </c>
      <c r="G9" s="80">
        <f t="shared" si="1"/>
        <v>0.99580422676018387</v>
      </c>
      <c r="H9" s="81">
        <f t="shared" si="2"/>
        <v>103.39535347681725</v>
      </c>
      <c r="I9" s="163">
        <f t="shared" si="2"/>
        <v>99.281858316999262</v>
      </c>
    </row>
    <row r="10" spans="1:9" ht="15" customHeight="1" x14ac:dyDescent="0.25">
      <c r="A10" s="82" t="s">
        <v>44</v>
      </c>
      <c r="B10" s="83">
        <v>15266</v>
      </c>
      <c r="C10" s="84">
        <v>92722</v>
      </c>
      <c r="D10" s="85">
        <f t="shared" si="0"/>
        <v>8.7426870914011051E-2</v>
      </c>
      <c r="E10" s="83">
        <v>16805</v>
      </c>
      <c r="F10" s="84">
        <v>94016</v>
      </c>
      <c r="G10" s="85">
        <f t="shared" si="1"/>
        <v>9.2075490620083619E-2</v>
      </c>
      <c r="H10" s="86">
        <f t="shared" si="2"/>
        <v>90.842011306158881</v>
      </c>
      <c r="I10" s="162">
        <f t="shared" si="2"/>
        <v>98.623638529611981</v>
      </c>
    </row>
    <row r="11" spans="1:9" ht="15" customHeight="1" x14ac:dyDescent="0.25">
      <c r="A11" s="87" t="s">
        <v>45</v>
      </c>
      <c r="B11" s="88">
        <v>480111</v>
      </c>
      <c r="C11" s="79">
        <v>2694304</v>
      </c>
      <c r="D11" s="89">
        <f t="shared" si="0"/>
        <v>2.5404388172289605</v>
      </c>
      <c r="E11" s="88">
        <v>435382</v>
      </c>
      <c r="F11" s="79">
        <v>2442195</v>
      </c>
      <c r="G11" s="80">
        <f t="shared" si="1"/>
        <v>2.3917875980143286</v>
      </c>
      <c r="H11" s="81">
        <f t="shared" si="2"/>
        <v>110.27350694332793</v>
      </c>
      <c r="I11" s="163">
        <f t="shared" si="2"/>
        <v>110.32304955173522</v>
      </c>
    </row>
    <row r="12" spans="1:9" ht="15" customHeight="1" x14ac:dyDescent="0.25">
      <c r="A12" s="82" t="s">
        <v>46</v>
      </c>
      <c r="B12" s="83">
        <v>66239</v>
      </c>
      <c r="C12" s="84">
        <v>158251</v>
      </c>
      <c r="D12" s="85">
        <f t="shared" si="0"/>
        <v>0.14921366826657281</v>
      </c>
      <c r="E12" s="83">
        <v>63456</v>
      </c>
      <c r="F12" s="84">
        <v>150036</v>
      </c>
      <c r="G12" s="85">
        <f t="shared" si="1"/>
        <v>0.14693922641544913</v>
      </c>
      <c r="H12" s="86">
        <f t="shared" si="2"/>
        <v>104.38571608673726</v>
      </c>
      <c r="I12" s="162">
        <f t="shared" si="2"/>
        <v>105.47535258204697</v>
      </c>
    </row>
    <row r="13" spans="1:9" ht="15" customHeight="1" x14ac:dyDescent="0.25">
      <c r="A13" s="87" t="s">
        <v>47</v>
      </c>
      <c r="B13" s="88">
        <v>63919</v>
      </c>
      <c r="C13" s="79">
        <v>129476</v>
      </c>
      <c r="D13" s="89">
        <f t="shared" si="0"/>
        <v>0.12208193889759167</v>
      </c>
      <c r="E13" s="88">
        <v>65745</v>
      </c>
      <c r="F13" s="79">
        <v>134187</v>
      </c>
      <c r="G13" s="80">
        <f t="shared" si="1"/>
        <v>0.13141735300201199</v>
      </c>
      <c r="H13" s="81">
        <f t="shared" si="2"/>
        <v>97.222602479275992</v>
      </c>
      <c r="I13" s="163">
        <f t="shared" si="2"/>
        <v>96.489227719525744</v>
      </c>
    </row>
    <row r="14" spans="1:9" ht="15" customHeight="1" x14ac:dyDescent="0.25">
      <c r="A14" s="82" t="s">
        <v>48</v>
      </c>
      <c r="B14" s="83">
        <v>2829</v>
      </c>
      <c r="C14" s="84">
        <v>9825</v>
      </c>
      <c r="D14" s="85">
        <f t="shared" si="0"/>
        <v>9.2639180208597596E-3</v>
      </c>
      <c r="E14" s="83">
        <v>2692</v>
      </c>
      <c r="F14" s="84">
        <v>8143</v>
      </c>
      <c r="G14" s="85">
        <f t="shared" si="1"/>
        <v>7.9749268222360122E-3</v>
      </c>
      <c r="H14" s="86">
        <f t="shared" si="2"/>
        <v>105.08915304606241</v>
      </c>
      <c r="I14" s="162">
        <f t="shared" si="2"/>
        <v>120.65577796880756</v>
      </c>
    </row>
    <row r="15" spans="1:9" ht="15" customHeight="1" x14ac:dyDescent="0.25">
      <c r="A15" s="87" t="s">
        <v>49</v>
      </c>
      <c r="B15" s="88">
        <v>21122</v>
      </c>
      <c r="C15" s="79">
        <v>60578</v>
      </c>
      <c r="D15" s="89">
        <f t="shared" si="0"/>
        <v>5.7118536983983975E-2</v>
      </c>
      <c r="E15" s="88">
        <v>20257</v>
      </c>
      <c r="F15" s="79">
        <v>54499</v>
      </c>
      <c r="G15" s="80">
        <f t="shared" si="1"/>
        <v>5.3374129545012944E-2</v>
      </c>
      <c r="H15" s="81">
        <f t="shared" si="2"/>
        <v>104.2701288443501</v>
      </c>
      <c r="I15" s="163">
        <f t="shared" si="2"/>
        <v>111.15433310702949</v>
      </c>
    </row>
    <row r="16" spans="1:9" ht="15" customHeight="1" x14ac:dyDescent="0.25">
      <c r="A16" s="82" t="s">
        <v>50</v>
      </c>
      <c r="B16" s="83">
        <v>799678</v>
      </c>
      <c r="C16" s="84">
        <v>5489607</v>
      </c>
      <c r="D16" s="85">
        <f t="shared" si="0"/>
        <v>5.1761088259275203</v>
      </c>
      <c r="E16" s="83">
        <v>787506</v>
      </c>
      <c r="F16" s="84">
        <v>5430237</v>
      </c>
      <c r="G16" s="85">
        <f t="shared" si="1"/>
        <v>5.3181558028243172</v>
      </c>
      <c r="H16" s="86">
        <f t="shared" si="2"/>
        <v>101.54563901735352</v>
      </c>
      <c r="I16" s="162">
        <f t="shared" si="2"/>
        <v>101.09332244614737</v>
      </c>
    </row>
    <row r="17" spans="1:9" ht="15" customHeight="1" x14ac:dyDescent="0.25">
      <c r="A17" s="87" t="s">
        <v>51</v>
      </c>
      <c r="B17" s="88">
        <v>13590</v>
      </c>
      <c r="C17" s="79">
        <v>36262</v>
      </c>
      <c r="D17" s="89">
        <f t="shared" si="0"/>
        <v>3.4191164913223063E-2</v>
      </c>
      <c r="E17" s="88">
        <v>10968</v>
      </c>
      <c r="F17" s="79">
        <v>29868</v>
      </c>
      <c r="G17" s="80">
        <f t="shared" si="1"/>
        <v>2.9251518399428366E-2</v>
      </c>
      <c r="H17" s="81">
        <f t="shared" si="2"/>
        <v>123.90590809628009</v>
      </c>
      <c r="I17" s="163">
        <f t="shared" si="2"/>
        <v>121.40752644971207</v>
      </c>
    </row>
    <row r="18" spans="1:9" ht="15" customHeight="1" x14ac:dyDescent="0.25">
      <c r="A18" s="82" t="s">
        <v>52</v>
      </c>
      <c r="B18" s="83">
        <v>138751</v>
      </c>
      <c r="C18" s="84">
        <v>894813</v>
      </c>
      <c r="D18" s="85">
        <f t="shared" si="0"/>
        <v>0.84371239450377455</v>
      </c>
      <c r="E18" s="83">
        <v>128257</v>
      </c>
      <c r="F18" s="84">
        <v>853913</v>
      </c>
      <c r="G18" s="85">
        <f t="shared" si="1"/>
        <v>0.83628806183912807</v>
      </c>
      <c r="H18" s="86">
        <f t="shared" si="2"/>
        <v>108.18200955893245</v>
      </c>
      <c r="I18" s="162">
        <f t="shared" si="2"/>
        <v>104.78971511149263</v>
      </c>
    </row>
    <row r="19" spans="1:9" ht="15" customHeight="1" x14ac:dyDescent="0.25">
      <c r="A19" s="87" t="s">
        <v>53</v>
      </c>
      <c r="B19" s="88">
        <v>26400</v>
      </c>
      <c r="C19" s="79">
        <v>115760</v>
      </c>
      <c r="D19" s="89">
        <f t="shared" si="0"/>
        <v>0.10914922647274562</v>
      </c>
      <c r="E19" s="88">
        <v>28384</v>
      </c>
      <c r="F19" s="79">
        <v>124261</v>
      </c>
      <c r="G19" s="80">
        <f t="shared" si="1"/>
        <v>0.12169622766276175</v>
      </c>
      <c r="H19" s="81">
        <f t="shared" si="2"/>
        <v>93.010146561443065</v>
      </c>
      <c r="I19" s="163">
        <f t="shared" si="2"/>
        <v>93.158754556940636</v>
      </c>
    </row>
    <row r="20" spans="1:9" ht="15" customHeight="1" x14ac:dyDescent="0.25">
      <c r="A20" s="82" t="s">
        <v>54</v>
      </c>
      <c r="B20" s="83">
        <v>115132</v>
      </c>
      <c r="C20" s="84">
        <v>566579</v>
      </c>
      <c r="D20" s="85">
        <f t="shared" si="0"/>
        <v>0.53422304410592381</v>
      </c>
      <c r="E20" s="83">
        <v>109784</v>
      </c>
      <c r="F20" s="84">
        <v>549444</v>
      </c>
      <c r="G20" s="85">
        <f t="shared" si="1"/>
        <v>0.53810336398337744</v>
      </c>
      <c r="H20" s="86">
        <f t="shared" si="2"/>
        <v>104.8713838082052</v>
      </c>
      <c r="I20" s="162">
        <f t="shared" si="2"/>
        <v>103.1186071737975</v>
      </c>
    </row>
    <row r="21" spans="1:9" ht="15" customHeight="1" x14ac:dyDescent="0.25">
      <c r="A21" s="87" t="s">
        <v>55</v>
      </c>
      <c r="B21" s="88">
        <v>592025</v>
      </c>
      <c r="C21" s="79">
        <v>2189288</v>
      </c>
      <c r="D21" s="89">
        <f t="shared" si="0"/>
        <v>2.064263059140155</v>
      </c>
      <c r="E21" s="88">
        <v>547524</v>
      </c>
      <c r="F21" s="79">
        <v>2078626</v>
      </c>
      <c r="G21" s="80">
        <f t="shared" si="1"/>
        <v>2.0357227361902432</v>
      </c>
      <c r="H21" s="81">
        <f t="shared" si="2"/>
        <v>108.12768024780648</v>
      </c>
      <c r="I21" s="163">
        <f t="shared" si="2"/>
        <v>105.32380524442588</v>
      </c>
    </row>
    <row r="22" spans="1:9" ht="15" customHeight="1" x14ac:dyDescent="0.25">
      <c r="A22" s="82" t="s">
        <v>56</v>
      </c>
      <c r="B22" s="83">
        <v>33516</v>
      </c>
      <c r="C22" s="84">
        <v>70153</v>
      </c>
      <c r="D22" s="85">
        <f t="shared" si="0"/>
        <v>6.6146731899987252E-2</v>
      </c>
      <c r="E22" s="83">
        <v>33710</v>
      </c>
      <c r="F22" s="84">
        <v>67990</v>
      </c>
      <c r="G22" s="85">
        <f t="shared" si="1"/>
        <v>6.6586672558495208E-2</v>
      </c>
      <c r="H22" s="86">
        <f t="shared" si="2"/>
        <v>99.424503114802732</v>
      </c>
      <c r="I22" s="162">
        <f t="shared" si="2"/>
        <v>103.1813501985586</v>
      </c>
    </row>
    <row r="23" spans="1:9" ht="15" customHeight="1" x14ac:dyDescent="0.25">
      <c r="A23" s="87" t="s">
        <v>57</v>
      </c>
      <c r="B23" s="88">
        <v>35132</v>
      </c>
      <c r="C23" s="79">
        <v>46541</v>
      </c>
      <c r="D23" s="89">
        <f t="shared" si="0"/>
        <v>4.38831560925022E-2</v>
      </c>
      <c r="E23" s="88">
        <v>31175</v>
      </c>
      <c r="F23" s="79">
        <v>41943</v>
      </c>
      <c r="G23" s="80">
        <f t="shared" si="1"/>
        <v>4.1077287941181997E-2</v>
      </c>
      <c r="H23" s="81">
        <f t="shared" si="2"/>
        <v>112.69286287089014</v>
      </c>
      <c r="I23" s="163">
        <f t="shared" si="2"/>
        <v>110.96249672174142</v>
      </c>
    </row>
    <row r="24" spans="1:9" ht="15" customHeight="1" x14ac:dyDescent="0.25">
      <c r="A24" s="82" t="s">
        <v>58</v>
      </c>
      <c r="B24" s="83">
        <v>64905</v>
      </c>
      <c r="C24" s="84">
        <v>144337</v>
      </c>
      <c r="D24" s="85">
        <f t="shared" si="0"/>
        <v>0.13609426314268042</v>
      </c>
      <c r="E24" s="83">
        <v>56287</v>
      </c>
      <c r="F24" s="84">
        <v>127685</v>
      </c>
      <c r="G24" s="85">
        <f t="shared" si="1"/>
        <v>0.12504955560569878</v>
      </c>
      <c r="H24" s="86">
        <f t="shared" si="2"/>
        <v>115.31081777319807</v>
      </c>
      <c r="I24" s="162">
        <f t="shared" si="2"/>
        <v>113.04146924070957</v>
      </c>
    </row>
    <row r="25" spans="1:9" ht="15" customHeight="1" x14ac:dyDescent="0.25">
      <c r="A25" s="87" t="s">
        <v>59</v>
      </c>
      <c r="B25" s="88">
        <v>12617</v>
      </c>
      <c r="C25" s="79">
        <v>20858</v>
      </c>
      <c r="D25" s="89">
        <f t="shared" si="0"/>
        <v>1.9666850084386043E-2</v>
      </c>
      <c r="E25" s="88">
        <v>8917</v>
      </c>
      <c r="F25" s="79">
        <v>15918</v>
      </c>
      <c r="G25" s="80">
        <f t="shared" si="1"/>
        <v>1.5589449239390008E-2</v>
      </c>
      <c r="H25" s="81">
        <f t="shared" si="2"/>
        <v>141.49377593360995</v>
      </c>
      <c r="I25" s="163">
        <f t="shared" si="2"/>
        <v>131.03404950370648</v>
      </c>
    </row>
    <row r="26" spans="1:9" ht="15" customHeight="1" x14ac:dyDescent="0.25">
      <c r="A26" s="82" t="s">
        <v>60</v>
      </c>
      <c r="B26" s="83">
        <v>86340</v>
      </c>
      <c r="C26" s="84">
        <v>397912</v>
      </c>
      <c r="D26" s="85">
        <f t="shared" si="0"/>
        <v>0.37518820839861056</v>
      </c>
      <c r="E26" s="83">
        <v>79086</v>
      </c>
      <c r="F26" s="84">
        <v>364926</v>
      </c>
      <c r="G26" s="85">
        <f t="shared" si="1"/>
        <v>0.35739385306782495</v>
      </c>
      <c r="H26" s="86">
        <f t="shared" si="2"/>
        <v>109.17229345269706</v>
      </c>
      <c r="I26" s="162">
        <f t="shared" si="2"/>
        <v>109.03909285718201</v>
      </c>
    </row>
    <row r="27" spans="1:9" ht="15" customHeight="1" x14ac:dyDescent="0.25">
      <c r="A27" s="87" t="s">
        <v>61</v>
      </c>
      <c r="B27" s="88">
        <v>6745</v>
      </c>
      <c r="C27" s="79">
        <v>31449</v>
      </c>
      <c r="D27" s="89">
        <f t="shared" si="0"/>
        <v>2.9653023698526067E-2</v>
      </c>
      <c r="E27" s="88">
        <v>5305</v>
      </c>
      <c r="F27" s="79">
        <v>25640</v>
      </c>
      <c r="G27" s="80">
        <f t="shared" si="1"/>
        <v>2.5110785180170864E-2</v>
      </c>
      <c r="H27" s="81">
        <f t="shared" si="2"/>
        <v>127.14420358152687</v>
      </c>
      <c r="I27" s="163">
        <f t="shared" si="2"/>
        <v>122.65600624024961</v>
      </c>
    </row>
    <row r="28" spans="1:9" ht="15" customHeight="1" x14ac:dyDescent="0.25">
      <c r="A28" s="82" t="s">
        <v>62</v>
      </c>
      <c r="B28" s="83">
        <v>1178118</v>
      </c>
      <c r="C28" s="84">
        <v>5329757</v>
      </c>
      <c r="D28" s="85">
        <f t="shared" si="0"/>
        <v>5.0253874726822847</v>
      </c>
      <c r="E28" s="83">
        <v>1141708</v>
      </c>
      <c r="F28" s="84">
        <v>5245997</v>
      </c>
      <c r="G28" s="85">
        <f t="shared" si="1"/>
        <v>5.137718553932169</v>
      </c>
      <c r="H28" s="86">
        <f t="shared" si="2"/>
        <v>103.18908162157049</v>
      </c>
      <c r="I28" s="162">
        <f t="shared" si="2"/>
        <v>101.59664597596986</v>
      </c>
    </row>
    <row r="29" spans="1:9" ht="15" customHeight="1" x14ac:dyDescent="0.25">
      <c r="A29" s="87" t="s">
        <v>63</v>
      </c>
      <c r="B29" s="88">
        <v>66238</v>
      </c>
      <c r="C29" s="79">
        <v>179112</v>
      </c>
      <c r="D29" s="89">
        <f t="shared" si="0"/>
        <v>0.16888334702821714</v>
      </c>
      <c r="E29" s="88">
        <v>58363</v>
      </c>
      <c r="F29" s="79">
        <v>151223</v>
      </c>
      <c r="G29" s="80">
        <f t="shared" si="1"/>
        <v>0.14810172649379791</v>
      </c>
      <c r="H29" s="81">
        <f t="shared" si="2"/>
        <v>113.49313777564554</v>
      </c>
      <c r="I29" s="163">
        <f t="shared" si="2"/>
        <v>118.44230044371558</v>
      </c>
    </row>
    <row r="30" spans="1:9" ht="15" customHeight="1" x14ac:dyDescent="0.25">
      <c r="A30" s="82" t="s">
        <v>64</v>
      </c>
      <c r="B30" s="83">
        <v>160124</v>
      </c>
      <c r="C30" s="84">
        <v>242290</v>
      </c>
      <c r="D30" s="85">
        <f t="shared" si="0"/>
        <v>0.22845340430270852</v>
      </c>
      <c r="E30" s="83">
        <v>142690</v>
      </c>
      <c r="F30" s="84">
        <v>221317</v>
      </c>
      <c r="G30" s="85">
        <f t="shared" si="1"/>
        <v>0.21674897206395768</v>
      </c>
      <c r="H30" s="86">
        <f t="shared" si="2"/>
        <v>112.21809517135048</v>
      </c>
      <c r="I30" s="162">
        <f t="shared" si="2"/>
        <v>109.47645232856038</v>
      </c>
    </row>
    <row r="31" spans="1:9" ht="15" customHeight="1" x14ac:dyDescent="0.25">
      <c r="A31" s="87" t="s">
        <v>65</v>
      </c>
      <c r="B31" s="88">
        <v>1411</v>
      </c>
      <c r="C31" s="79">
        <v>4183</v>
      </c>
      <c r="D31" s="89">
        <f t="shared" si="0"/>
        <v>3.9441189904586638E-3</v>
      </c>
      <c r="E31" s="88">
        <v>1398</v>
      </c>
      <c r="F31" s="79">
        <v>4599</v>
      </c>
      <c r="G31" s="80">
        <f t="shared" si="1"/>
        <v>4.5040757037287755E-3</v>
      </c>
      <c r="H31" s="81">
        <f t="shared" si="2"/>
        <v>100.92989985693848</v>
      </c>
      <c r="I31" s="163">
        <f t="shared" si="2"/>
        <v>90.95455533811699</v>
      </c>
    </row>
    <row r="32" spans="1:9" ht="15" customHeight="1" x14ac:dyDescent="0.25">
      <c r="A32" s="82" t="s">
        <v>66</v>
      </c>
      <c r="B32" s="83">
        <v>25032</v>
      </c>
      <c r="C32" s="84">
        <v>80993</v>
      </c>
      <c r="D32" s="85">
        <f t="shared" si="0"/>
        <v>7.6367685726564327E-2</v>
      </c>
      <c r="E32" s="83">
        <v>20765</v>
      </c>
      <c r="F32" s="84">
        <v>64295</v>
      </c>
      <c r="G32" s="85">
        <f t="shared" si="1"/>
        <v>6.2967938110728774E-2</v>
      </c>
      <c r="H32" s="86">
        <f t="shared" si="2"/>
        <v>120.54900072236939</v>
      </c>
      <c r="I32" s="162">
        <f t="shared" si="2"/>
        <v>125.97091531223268</v>
      </c>
    </row>
    <row r="33" spans="1:9" ht="15" customHeight="1" x14ac:dyDescent="0.25">
      <c r="A33" s="87" t="s">
        <v>67</v>
      </c>
      <c r="B33" s="88">
        <v>178598</v>
      </c>
      <c r="C33" s="79">
        <v>491770</v>
      </c>
      <c r="D33" s="89">
        <f t="shared" si="0"/>
        <v>0.46368620510108943</v>
      </c>
      <c r="E33" s="88">
        <v>142553</v>
      </c>
      <c r="F33" s="79">
        <v>415598</v>
      </c>
      <c r="G33" s="80">
        <f t="shared" si="1"/>
        <v>0.40701997267194423</v>
      </c>
      <c r="H33" s="81">
        <f t="shared" si="2"/>
        <v>125.28533247283467</v>
      </c>
      <c r="I33" s="163">
        <f t="shared" si="2"/>
        <v>118.32828839407313</v>
      </c>
    </row>
    <row r="34" spans="1:9" ht="15" customHeight="1" x14ac:dyDescent="0.25">
      <c r="A34" s="82" t="s">
        <v>68</v>
      </c>
      <c r="B34" s="83">
        <v>7141</v>
      </c>
      <c r="C34" s="84">
        <v>9960</v>
      </c>
      <c r="D34" s="85">
        <f t="shared" si="0"/>
        <v>9.3912084974822601E-3</v>
      </c>
      <c r="E34" s="83">
        <v>4999</v>
      </c>
      <c r="F34" s="84">
        <v>8439</v>
      </c>
      <c r="G34" s="85">
        <f t="shared" si="1"/>
        <v>8.2648173219758946E-3</v>
      </c>
      <c r="H34" s="86">
        <f t="shared" si="2"/>
        <v>142.84856971394279</v>
      </c>
      <c r="I34" s="162">
        <f t="shared" si="2"/>
        <v>118.02346249555636</v>
      </c>
    </row>
    <row r="35" spans="1:9" ht="15" customHeight="1" x14ac:dyDescent="0.25">
      <c r="A35" s="87" t="s">
        <v>69</v>
      </c>
      <c r="B35" s="88">
        <v>3487</v>
      </c>
      <c r="C35" s="79">
        <v>20469</v>
      </c>
      <c r="D35" s="89">
        <f t="shared" si="0"/>
        <v>1.9300064933229357E-2</v>
      </c>
      <c r="E35" s="88">
        <v>3226</v>
      </c>
      <c r="F35" s="79">
        <v>20318</v>
      </c>
      <c r="G35" s="80">
        <f t="shared" si="1"/>
        <v>1.9898632343631498E-2</v>
      </c>
      <c r="H35" s="81">
        <f t="shared" si="2"/>
        <v>108.09051456912586</v>
      </c>
      <c r="I35" s="163">
        <f t="shared" si="2"/>
        <v>100.74318338419135</v>
      </c>
    </row>
    <row r="36" spans="1:9" ht="15" customHeight="1" x14ac:dyDescent="0.25">
      <c r="A36" s="82" t="s">
        <v>70</v>
      </c>
      <c r="B36" s="83">
        <v>234118</v>
      </c>
      <c r="C36" s="84">
        <v>345293</v>
      </c>
      <c r="D36" s="85">
        <f t="shared" si="0"/>
        <v>0.32557415218083757</v>
      </c>
      <c r="E36" s="83">
        <v>160189</v>
      </c>
      <c r="F36" s="84">
        <v>237038</v>
      </c>
      <c r="G36" s="85">
        <f t="shared" si="1"/>
        <v>0.23214548742345326</v>
      </c>
      <c r="H36" s="86">
        <f t="shared" si="2"/>
        <v>146.15110900249078</v>
      </c>
      <c r="I36" s="162">
        <f t="shared" si="2"/>
        <v>145.66989259106137</v>
      </c>
    </row>
    <row r="37" spans="1:9" ht="15" customHeight="1" x14ac:dyDescent="0.25">
      <c r="A37" s="87" t="s">
        <v>71</v>
      </c>
      <c r="B37" s="88">
        <v>397303</v>
      </c>
      <c r="C37" s="79">
        <v>480462</v>
      </c>
      <c r="D37" s="89">
        <f t="shared" ref="D37:D68" si="3">C37/$C$81*100</f>
        <v>0.45302397762222107</v>
      </c>
      <c r="E37" s="88">
        <v>444822</v>
      </c>
      <c r="F37" s="79">
        <v>533220</v>
      </c>
      <c r="G37" s="80">
        <f t="shared" si="1"/>
        <v>0.52221423064628347</v>
      </c>
      <c r="H37" s="81">
        <f t="shared" si="2"/>
        <v>89.317299953689343</v>
      </c>
      <c r="I37" s="163">
        <f t="shared" si="2"/>
        <v>90.105772476651296</v>
      </c>
    </row>
    <row r="38" spans="1:9" ht="15" customHeight="1" x14ac:dyDescent="0.25">
      <c r="A38" s="82" t="s">
        <v>72</v>
      </c>
      <c r="B38" s="83">
        <v>14167</v>
      </c>
      <c r="C38" s="84">
        <v>46248</v>
      </c>
      <c r="D38" s="85">
        <f t="shared" si="3"/>
        <v>4.3606888613610402E-2</v>
      </c>
      <c r="E38" s="83">
        <v>12367</v>
      </c>
      <c r="F38" s="84">
        <v>39628</v>
      </c>
      <c r="G38" s="85">
        <f t="shared" si="1"/>
        <v>3.8810070012473122E-2</v>
      </c>
      <c r="H38" s="86">
        <f t="shared" si="2"/>
        <v>114.55486375030324</v>
      </c>
      <c r="I38" s="162">
        <f t="shared" si="2"/>
        <v>116.70535984657313</v>
      </c>
    </row>
    <row r="39" spans="1:9" ht="15" customHeight="1" x14ac:dyDescent="0.25">
      <c r="A39" s="87" t="s">
        <v>73</v>
      </c>
      <c r="B39" s="88">
        <v>3188</v>
      </c>
      <c r="C39" s="79">
        <v>9619</v>
      </c>
      <c r="D39" s="89">
        <f t="shared" si="3"/>
        <v>9.0696821824580182E-3</v>
      </c>
      <c r="E39" s="88">
        <v>2406</v>
      </c>
      <c r="F39" s="79">
        <v>8391</v>
      </c>
      <c r="G39" s="80">
        <f t="shared" si="1"/>
        <v>8.217808051747804E-3</v>
      </c>
      <c r="H39" s="81">
        <f t="shared" si="2"/>
        <v>132.50207813798835</v>
      </c>
      <c r="I39" s="163">
        <f t="shared" si="2"/>
        <v>114.63472768442379</v>
      </c>
    </row>
    <row r="40" spans="1:9" ht="15" customHeight="1" x14ac:dyDescent="0.25">
      <c r="A40" s="82" t="s">
        <v>74</v>
      </c>
      <c r="B40" s="83">
        <v>24813</v>
      </c>
      <c r="C40" s="84">
        <v>99854</v>
      </c>
      <c r="D40" s="85">
        <f t="shared" si="3"/>
        <v>9.415157964935679E-2</v>
      </c>
      <c r="E40" s="83">
        <v>26502</v>
      </c>
      <c r="F40" s="84">
        <v>101595</v>
      </c>
      <c r="G40" s="85">
        <f t="shared" si="1"/>
        <v>9.9498058517139581E-2</v>
      </c>
      <c r="H40" s="86">
        <f t="shared" si="2"/>
        <v>93.626896083314477</v>
      </c>
      <c r="I40" s="162">
        <f t="shared" si="2"/>
        <v>98.286332988828192</v>
      </c>
    </row>
    <row r="41" spans="1:9" ht="15" customHeight="1" x14ac:dyDescent="0.25">
      <c r="A41" s="87" t="s">
        <v>75</v>
      </c>
      <c r="B41" s="88">
        <v>1358</v>
      </c>
      <c r="C41" s="79">
        <v>7554</v>
      </c>
      <c r="D41" s="89">
        <f t="shared" si="3"/>
        <v>7.1226093363434741E-3</v>
      </c>
      <c r="E41" s="88">
        <v>1289</v>
      </c>
      <c r="F41" s="79">
        <v>6478</v>
      </c>
      <c r="G41" s="80">
        <f t="shared" si="1"/>
        <v>6.3442927611991754E-3</v>
      </c>
      <c r="H41" s="81">
        <f t="shared" si="2"/>
        <v>105.35298681148177</v>
      </c>
      <c r="I41" s="163">
        <f t="shared" si="2"/>
        <v>116.61006483482556</v>
      </c>
    </row>
    <row r="42" spans="1:9" ht="15" customHeight="1" x14ac:dyDescent="0.25">
      <c r="A42" s="82" t="s">
        <v>76</v>
      </c>
      <c r="B42" s="83">
        <v>42372</v>
      </c>
      <c r="C42" s="84">
        <v>173378</v>
      </c>
      <c r="D42" s="85">
        <f t="shared" si="3"/>
        <v>0.16347680189522884</v>
      </c>
      <c r="E42" s="83">
        <v>46295</v>
      </c>
      <c r="F42" s="84">
        <v>188411</v>
      </c>
      <c r="G42" s="85">
        <f t="shared" si="1"/>
        <v>0.18452215860300986</v>
      </c>
      <c r="H42" s="86">
        <f t="shared" si="2"/>
        <v>91.526082730316446</v>
      </c>
      <c r="I42" s="162">
        <f t="shared" si="2"/>
        <v>92.021166492402244</v>
      </c>
    </row>
    <row r="43" spans="1:9" ht="15" customHeight="1" x14ac:dyDescent="0.25">
      <c r="A43" s="87" t="s">
        <v>77</v>
      </c>
      <c r="B43" s="88">
        <v>11387</v>
      </c>
      <c r="C43" s="79">
        <v>57552</v>
      </c>
      <c r="D43" s="89">
        <f t="shared" si="3"/>
        <v>5.4265344522801108E-2</v>
      </c>
      <c r="E43" s="88">
        <v>9596</v>
      </c>
      <c r="F43" s="79">
        <v>49075</v>
      </c>
      <c r="G43" s="80">
        <f t="shared" si="1"/>
        <v>4.8062082009238886E-2</v>
      </c>
      <c r="H43" s="81">
        <f t="shared" si="2"/>
        <v>118.66402667778242</v>
      </c>
      <c r="I43" s="163">
        <f t="shared" si="2"/>
        <v>117.27356087620988</v>
      </c>
    </row>
    <row r="44" spans="1:9" ht="15" customHeight="1" x14ac:dyDescent="0.25">
      <c r="A44" s="82" t="s">
        <v>78</v>
      </c>
      <c r="B44" s="83">
        <v>623393</v>
      </c>
      <c r="C44" s="84">
        <v>3201394</v>
      </c>
      <c r="D44" s="85">
        <f t="shared" si="3"/>
        <v>3.018570134195655</v>
      </c>
      <c r="E44" s="83">
        <v>572322</v>
      </c>
      <c r="F44" s="84">
        <v>3009188</v>
      </c>
      <c r="G44" s="85">
        <f t="shared" si="1"/>
        <v>2.9470777470650544</v>
      </c>
      <c r="H44" s="86">
        <f t="shared" si="2"/>
        <v>108.92347314973038</v>
      </c>
      <c r="I44" s="162">
        <f t="shared" si="2"/>
        <v>106.38730448213937</v>
      </c>
    </row>
    <row r="45" spans="1:9" ht="15" customHeight="1" x14ac:dyDescent="0.25">
      <c r="A45" s="87" t="s">
        <v>79</v>
      </c>
      <c r="B45" s="88">
        <v>345</v>
      </c>
      <c r="C45" s="79">
        <v>912</v>
      </c>
      <c r="D45" s="89">
        <f t="shared" si="3"/>
        <v>8.599178865164479E-4</v>
      </c>
      <c r="E45" s="88">
        <v>252</v>
      </c>
      <c r="F45" s="79">
        <v>633</v>
      </c>
      <c r="G45" s="80">
        <f t="shared" si="1"/>
        <v>6.1993475113292337E-4</v>
      </c>
      <c r="H45" s="81">
        <f t="shared" si="2"/>
        <v>136.9047619047619</v>
      </c>
      <c r="I45" s="163">
        <f t="shared" si="2"/>
        <v>144.07582938388626</v>
      </c>
    </row>
    <row r="46" spans="1:9" ht="15" customHeight="1" x14ac:dyDescent="0.25">
      <c r="A46" s="82" t="s">
        <v>80</v>
      </c>
      <c r="B46" s="83">
        <v>39384</v>
      </c>
      <c r="C46" s="84">
        <v>220932</v>
      </c>
      <c r="D46" s="85">
        <f t="shared" si="3"/>
        <v>0.2083151080086095</v>
      </c>
      <c r="E46" s="83">
        <v>33351</v>
      </c>
      <c r="F46" s="84">
        <v>184165</v>
      </c>
      <c r="G46" s="85">
        <f t="shared" si="1"/>
        <v>0.1803637969074168</v>
      </c>
      <c r="H46" s="86">
        <f t="shared" si="2"/>
        <v>118.08941261131601</v>
      </c>
      <c r="I46" s="162">
        <f t="shared" si="2"/>
        <v>119.96416257160698</v>
      </c>
    </row>
    <row r="47" spans="1:9" ht="15" customHeight="1" x14ac:dyDescent="0.25">
      <c r="A47" s="87" t="s">
        <v>81</v>
      </c>
      <c r="B47" s="88">
        <v>3831</v>
      </c>
      <c r="C47" s="79">
        <v>13335</v>
      </c>
      <c r="D47" s="89">
        <f t="shared" si="3"/>
        <v>1.2573470413044774E-2</v>
      </c>
      <c r="E47" s="88">
        <v>3175</v>
      </c>
      <c r="F47" s="79">
        <v>11398</v>
      </c>
      <c r="G47" s="80">
        <f t="shared" si="1"/>
        <v>1.1162742959578295E-2</v>
      </c>
      <c r="H47" s="81">
        <f t="shared" si="2"/>
        <v>120.66141732283464</v>
      </c>
      <c r="I47" s="163">
        <f t="shared" si="2"/>
        <v>116.99420951044044</v>
      </c>
    </row>
    <row r="48" spans="1:9" ht="15" customHeight="1" x14ac:dyDescent="0.25">
      <c r="A48" s="82" t="s">
        <v>82</v>
      </c>
      <c r="B48" s="83">
        <v>4303</v>
      </c>
      <c r="C48" s="84">
        <v>14642</v>
      </c>
      <c r="D48" s="85">
        <f t="shared" si="3"/>
        <v>1.3805830805234464E-2</v>
      </c>
      <c r="E48" s="83">
        <v>3439</v>
      </c>
      <c r="F48" s="84">
        <v>11331</v>
      </c>
      <c r="G48" s="85">
        <f t="shared" si="1"/>
        <v>1.1097125853218256E-2</v>
      </c>
      <c r="H48" s="86">
        <f t="shared" si="2"/>
        <v>125.12358243675487</v>
      </c>
      <c r="I48" s="162">
        <f t="shared" si="2"/>
        <v>129.2207219133351</v>
      </c>
    </row>
    <row r="49" spans="1:11" ht="15" customHeight="1" x14ac:dyDescent="0.25">
      <c r="A49" s="87" t="s">
        <v>83</v>
      </c>
      <c r="B49" s="88">
        <v>17557</v>
      </c>
      <c r="C49" s="79">
        <v>41889</v>
      </c>
      <c r="D49" s="89">
        <f t="shared" si="3"/>
        <v>3.9496820557332772E-2</v>
      </c>
      <c r="E49" s="88">
        <v>13966</v>
      </c>
      <c r="F49" s="79">
        <v>33660</v>
      </c>
      <c r="G49" s="80">
        <f t="shared" si="1"/>
        <v>3.2965250747447397E-2</v>
      </c>
      <c r="H49" s="81">
        <f t="shared" si="2"/>
        <v>125.71244450809107</v>
      </c>
      <c r="I49" s="163">
        <f t="shared" si="2"/>
        <v>124.44741532976826</v>
      </c>
    </row>
    <row r="50" spans="1:11" ht="15" customHeight="1" x14ac:dyDescent="0.25">
      <c r="A50" s="82" t="s">
        <v>84</v>
      </c>
      <c r="B50" s="83">
        <v>497204</v>
      </c>
      <c r="C50" s="84">
        <v>3151703</v>
      </c>
      <c r="D50" s="85">
        <f t="shared" si="3"/>
        <v>2.9717168669819611</v>
      </c>
      <c r="E50" s="83">
        <v>455005</v>
      </c>
      <c r="F50" s="84">
        <v>3008941</v>
      </c>
      <c r="G50" s="85">
        <f t="shared" si="1"/>
        <v>2.9468358451953391</v>
      </c>
      <c r="H50" s="86">
        <f t="shared" si="2"/>
        <v>109.27440357798265</v>
      </c>
      <c r="I50" s="162">
        <f t="shared" si="2"/>
        <v>104.74459286506448</v>
      </c>
    </row>
    <row r="51" spans="1:11" ht="15" customHeight="1" x14ac:dyDescent="0.25">
      <c r="A51" s="87" t="s">
        <v>85</v>
      </c>
      <c r="B51" s="88">
        <v>189037</v>
      </c>
      <c r="C51" s="79">
        <v>1170653</v>
      </c>
      <c r="D51" s="89">
        <f t="shared" si="3"/>
        <v>1.1037998394782229</v>
      </c>
      <c r="E51" s="88">
        <v>180736</v>
      </c>
      <c r="F51" s="79">
        <v>1142403</v>
      </c>
      <c r="G51" s="80">
        <f>F51/$F$81*100</f>
        <v>1.118823569507907</v>
      </c>
      <c r="H51" s="81">
        <f t="shared" si="2"/>
        <v>104.59288686260624</v>
      </c>
      <c r="I51" s="163">
        <f t="shared" si="2"/>
        <v>102.47285765180938</v>
      </c>
    </row>
    <row r="52" spans="1:11" ht="15" customHeight="1" x14ac:dyDescent="0.25">
      <c r="A52" s="82" t="s">
        <v>86</v>
      </c>
      <c r="B52" s="83">
        <v>43018</v>
      </c>
      <c r="C52" s="84">
        <v>127256</v>
      </c>
      <c r="D52" s="85">
        <f t="shared" si="3"/>
        <v>0.11998871772646612</v>
      </c>
      <c r="E52" s="83">
        <v>35539</v>
      </c>
      <c r="F52" s="84">
        <v>107772</v>
      </c>
      <c r="G52" s="85">
        <f t="shared" si="1"/>
        <v>0.10554756397961679</v>
      </c>
      <c r="H52" s="86">
        <f t="shared" si="2"/>
        <v>121.04448633895157</v>
      </c>
      <c r="I52" s="162">
        <f t="shared" si="2"/>
        <v>118.07890732286678</v>
      </c>
    </row>
    <row r="53" spans="1:11" ht="15" customHeight="1" x14ac:dyDescent="0.25">
      <c r="A53" s="87" t="s">
        <v>87</v>
      </c>
      <c r="B53" s="88">
        <v>2896271</v>
      </c>
      <c r="C53" s="79">
        <v>21157256</v>
      </c>
      <c r="D53" s="89">
        <f t="shared" si="3"/>
        <v>19.94901629825377</v>
      </c>
      <c r="E53" s="88">
        <v>2737038</v>
      </c>
      <c r="F53" s="79">
        <v>20709368</v>
      </c>
      <c r="G53" s="80">
        <f t="shared" si="1"/>
        <v>20.281922428436221</v>
      </c>
      <c r="H53" s="81">
        <f t="shared" si="2"/>
        <v>105.81771243219859</v>
      </c>
      <c r="I53" s="163">
        <f t="shared" si="2"/>
        <v>102.16273137837911</v>
      </c>
    </row>
    <row r="54" spans="1:11" ht="15" customHeight="1" x14ac:dyDescent="0.25">
      <c r="A54" s="82" t="s">
        <v>88</v>
      </c>
      <c r="B54" s="83">
        <v>771</v>
      </c>
      <c r="C54" s="84">
        <v>2303</v>
      </c>
      <c r="D54" s="85">
        <f t="shared" si="3"/>
        <v>2.1714812419379162E-3</v>
      </c>
      <c r="E54" s="83">
        <v>1009</v>
      </c>
      <c r="F54" s="84">
        <v>2597</v>
      </c>
      <c r="G54" s="85">
        <f t="shared" si="1"/>
        <v>2.5433973912988976E-3</v>
      </c>
      <c r="H54" s="86">
        <f t="shared" si="2"/>
        <v>76.412289395441036</v>
      </c>
      <c r="I54" s="162">
        <f t="shared" si="2"/>
        <v>88.679245283018872</v>
      </c>
    </row>
    <row r="55" spans="1:11" ht="15" customHeight="1" x14ac:dyDescent="0.25">
      <c r="A55" s="87" t="s">
        <v>89</v>
      </c>
      <c r="B55" s="88">
        <v>19802</v>
      </c>
      <c r="C55" s="79">
        <v>86699</v>
      </c>
      <c r="D55" s="89">
        <f t="shared" si="3"/>
        <v>8.1747829871808675E-2</v>
      </c>
      <c r="E55" s="88">
        <v>16986</v>
      </c>
      <c r="F55" s="79">
        <v>73269</v>
      </c>
      <c r="G55" s="80">
        <f t="shared" si="1"/>
        <v>7.1756712923788574E-2</v>
      </c>
      <c r="H55" s="81">
        <f t="shared" si="2"/>
        <v>116.5783586482986</v>
      </c>
      <c r="I55" s="163">
        <f t="shared" si="2"/>
        <v>118.32971652404154</v>
      </c>
    </row>
    <row r="56" spans="1:11" ht="15" customHeight="1" x14ac:dyDescent="0.25">
      <c r="A56" s="82" t="s">
        <v>90</v>
      </c>
      <c r="B56" s="83">
        <v>142905</v>
      </c>
      <c r="C56" s="84">
        <v>279990</v>
      </c>
      <c r="D56" s="85">
        <f t="shared" si="3"/>
        <v>0.26400044851506604</v>
      </c>
      <c r="E56" s="83">
        <v>121388</v>
      </c>
      <c r="F56" s="84">
        <v>244125</v>
      </c>
      <c r="G56" s="85">
        <f t="shared" si="1"/>
        <v>0.23908621030067131</v>
      </c>
      <c r="H56" s="86">
        <f t="shared" si="2"/>
        <v>117.72580485715227</v>
      </c>
      <c r="I56" s="162">
        <f t="shared" si="2"/>
        <v>114.69124423963133</v>
      </c>
    </row>
    <row r="57" spans="1:11" ht="15" customHeight="1" x14ac:dyDescent="0.25">
      <c r="A57" s="87" t="s">
        <v>91</v>
      </c>
      <c r="B57" s="88">
        <v>9366</v>
      </c>
      <c r="C57" s="79">
        <v>42373</v>
      </c>
      <c r="D57" s="89">
        <f t="shared" si="3"/>
        <v>3.9953180488334919E-2</v>
      </c>
      <c r="E57" s="88">
        <v>7678</v>
      </c>
      <c r="F57" s="79">
        <v>37219</v>
      </c>
      <c r="G57" s="80">
        <f t="shared" si="1"/>
        <v>3.6450792262900912E-2</v>
      </c>
      <c r="H57" s="81">
        <f t="shared" si="2"/>
        <v>121.98489189893202</v>
      </c>
      <c r="I57" s="163">
        <f t="shared" si="2"/>
        <v>113.84776592600554</v>
      </c>
    </row>
    <row r="58" spans="1:11" ht="15" customHeight="1" x14ac:dyDescent="0.25">
      <c r="A58" s="82" t="s">
        <v>92</v>
      </c>
      <c r="B58" s="83">
        <v>40241</v>
      </c>
      <c r="C58" s="84">
        <v>111647</v>
      </c>
      <c r="D58" s="85">
        <f t="shared" si="3"/>
        <v>0.10527110995164678</v>
      </c>
      <c r="E58" s="83">
        <v>33599</v>
      </c>
      <c r="F58" s="84">
        <v>96296</v>
      </c>
      <c r="G58" s="85">
        <f t="shared" si="1"/>
        <v>9.4308430955917844E-2</v>
      </c>
      <c r="H58" s="86">
        <f t="shared" si="2"/>
        <v>119.76844548944909</v>
      </c>
      <c r="I58" s="162">
        <f t="shared" si="2"/>
        <v>115.94147212760654</v>
      </c>
    </row>
    <row r="59" spans="1:11" ht="15" customHeight="1" x14ac:dyDescent="0.25">
      <c r="A59" s="87" t="s">
        <v>93</v>
      </c>
      <c r="B59" s="88">
        <v>2708</v>
      </c>
      <c r="C59" s="79">
        <v>10443</v>
      </c>
      <c r="D59" s="89">
        <f t="shared" si="3"/>
        <v>9.8466255360649853E-3</v>
      </c>
      <c r="E59" s="88">
        <v>2039</v>
      </c>
      <c r="F59" s="79">
        <v>9229</v>
      </c>
      <c r="G59" s="80">
        <f t="shared" si="1"/>
        <v>9.0385115611465242E-3</v>
      </c>
      <c r="H59" s="81">
        <f t="shared" si="2"/>
        <v>132.81020107896026</v>
      </c>
      <c r="I59" s="163">
        <f t="shared" si="2"/>
        <v>113.15418788601148</v>
      </c>
    </row>
    <row r="60" spans="1:11" ht="15" customHeight="1" x14ac:dyDescent="0.25">
      <c r="A60" s="82" t="s">
        <v>94</v>
      </c>
      <c r="B60" s="83">
        <v>4590</v>
      </c>
      <c r="C60" s="84">
        <v>18660</v>
      </c>
      <c r="D60" s="85">
        <f t="shared" si="3"/>
        <v>1.7594372546487849E-2</v>
      </c>
      <c r="E60" s="83">
        <v>3634</v>
      </c>
      <c r="F60" s="84">
        <v>14761</v>
      </c>
      <c r="G60" s="85">
        <f t="shared" si="1"/>
        <v>1.4456329954933778E-2</v>
      </c>
      <c r="H60" s="86">
        <f t="shared" si="2"/>
        <v>126.3070996147496</v>
      </c>
      <c r="I60" s="162">
        <f t="shared" si="2"/>
        <v>126.41419957997427</v>
      </c>
    </row>
    <row r="61" spans="1:11" ht="15" customHeight="1" x14ac:dyDescent="0.25">
      <c r="A61" s="87" t="s">
        <v>95</v>
      </c>
      <c r="B61" s="88">
        <v>962666</v>
      </c>
      <c r="C61" s="79">
        <v>6302699</v>
      </c>
      <c r="D61" s="89">
        <f t="shared" si="3"/>
        <v>5.9427671090233876</v>
      </c>
      <c r="E61" s="88">
        <v>971392</v>
      </c>
      <c r="F61" s="79">
        <v>6341184</v>
      </c>
      <c r="G61" s="80">
        <f t="shared" si="1"/>
        <v>6.2103006712923792</v>
      </c>
      <c r="H61" s="81">
        <f t="shared" si="2"/>
        <v>99.101701475820263</v>
      </c>
      <c r="I61" s="163">
        <f t="shared" si="2"/>
        <v>99.393094412652275</v>
      </c>
    </row>
    <row r="62" spans="1:11" ht="15" customHeight="1" x14ac:dyDescent="0.25">
      <c r="A62" s="82" t="s">
        <v>96</v>
      </c>
      <c r="B62" s="83">
        <v>55909</v>
      </c>
      <c r="C62" s="84">
        <v>139466</v>
      </c>
      <c r="D62" s="85">
        <f t="shared" si="3"/>
        <v>0.13150143416765672</v>
      </c>
      <c r="E62" s="83">
        <v>48898</v>
      </c>
      <c r="F62" s="84">
        <v>121624</v>
      </c>
      <c r="G62" s="85">
        <f t="shared" si="1"/>
        <v>0.11911365587960612</v>
      </c>
      <c r="H62" s="86">
        <f t="shared" si="2"/>
        <v>114.33800973454946</v>
      </c>
      <c r="I62" s="162">
        <f t="shared" si="2"/>
        <v>114.66980201276064</v>
      </c>
      <c r="K62" s="166"/>
    </row>
    <row r="63" spans="1:11" ht="15" customHeight="1" x14ac:dyDescent="0.25">
      <c r="A63" s="87" t="s">
        <v>97</v>
      </c>
      <c r="B63" s="88">
        <v>116333</v>
      </c>
      <c r="C63" s="79">
        <v>450861</v>
      </c>
      <c r="D63" s="89">
        <f t="shared" si="3"/>
        <v>0.42511341911479417</v>
      </c>
      <c r="E63" s="88">
        <v>107387</v>
      </c>
      <c r="F63" s="79">
        <v>431795</v>
      </c>
      <c r="G63" s="80">
        <f t="shared" si="1"/>
        <v>0.42288266329453505</v>
      </c>
      <c r="H63" s="81">
        <f t="shared" si="2"/>
        <v>108.33061730004563</v>
      </c>
      <c r="I63" s="163">
        <f t="shared" si="2"/>
        <v>104.41552125429891</v>
      </c>
      <c r="K63" s="166"/>
    </row>
    <row r="64" spans="1:11" ht="15" customHeight="1" x14ac:dyDescent="0.25">
      <c r="A64" s="82" t="s">
        <v>98</v>
      </c>
      <c r="B64" s="83">
        <v>135316</v>
      </c>
      <c r="C64" s="84">
        <v>932324</v>
      </c>
      <c r="D64" s="85">
        <f t="shared" si="3"/>
        <v>0.87908123204886046</v>
      </c>
      <c r="E64" s="83">
        <v>133456</v>
      </c>
      <c r="F64" s="84">
        <v>956241</v>
      </c>
      <c r="G64" s="85">
        <f t="shared" si="1"/>
        <v>0.9365039910870423</v>
      </c>
      <c r="H64" s="86">
        <f t="shared" si="2"/>
        <v>101.39371777964273</v>
      </c>
      <c r="I64" s="162">
        <f t="shared" si="2"/>
        <v>97.498852276779601</v>
      </c>
    </row>
    <row r="65" spans="1:12" ht="15" customHeight="1" x14ac:dyDescent="0.25">
      <c r="A65" s="87" t="s">
        <v>99</v>
      </c>
      <c r="B65" s="88">
        <v>584510</v>
      </c>
      <c r="C65" s="79">
        <v>1610718</v>
      </c>
      <c r="D65" s="89">
        <f t="shared" si="3"/>
        <v>1.5187337920328947</v>
      </c>
      <c r="E65" s="88">
        <v>477392</v>
      </c>
      <c r="F65" s="79">
        <v>1367347</v>
      </c>
      <c r="G65" s="80">
        <f t="shared" si="1"/>
        <v>1.3391246795534746</v>
      </c>
      <c r="H65" s="81">
        <f t="shared" si="2"/>
        <v>122.43816402453329</v>
      </c>
      <c r="I65" s="163">
        <f t="shared" si="2"/>
        <v>117.79877382990564</v>
      </c>
    </row>
    <row r="66" spans="1:12" ht="15" customHeight="1" x14ac:dyDescent="0.25">
      <c r="A66" s="82" t="s">
        <v>100</v>
      </c>
      <c r="B66" s="83">
        <v>453391</v>
      </c>
      <c r="C66" s="84">
        <v>3013820</v>
      </c>
      <c r="D66" s="85">
        <f t="shared" si="3"/>
        <v>2.8417080315142553</v>
      </c>
      <c r="E66" s="83">
        <v>448547</v>
      </c>
      <c r="F66" s="84">
        <v>2998698</v>
      </c>
      <c r="G66" s="85">
        <f t="shared" si="1"/>
        <v>2.9368042628006243</v>
      </c>
      <c r="H66" s="86">
        <f t="shared" si="2"/>
        <v>101.07993142301699</v>
      </c>
      <c r="I66" s="162">
        <f t="shared" si="2"/>
        <v>100.50428552658521</v>
      </c>
    </row>
    <row r="67" spans="1:12" ht="15" customHeight="1" x14ac:dyDescent="0.25">
      <c r="A67" s="87" t="s">
        <v>101</v>
      </c>
      <c r="B67" s="88">
        <v>1513229</v>
      </c>
      <c r="C67" s="79">
        <v>10554356</v>
      </c>
      <c r="D67" s="89">
        <f t="shared" si="3"/>
        <v>9.9516222643225785</v>
      </c>
      <c r="E67" s="88">
        <v>1446294</v>
      </c>
      <c r="F67" s="79">
        <v>10140661</v>
      </c>
      <c r="G67" s="80">
        <f t="shared" si="1"/>
        <v>9.9313556925092286</v>
      </c>
      <c r="H67" s="81">
        <f t="shared" si="2"/>
        <v>104.6280355169834</v>
      </c>
      <c r="I67" s="163">
        <f t="shared" si="2"/>
        <v>104.07956641090755</v>
      </c>
    </row>
    <row r="68" spans="1:12" ht="15" customHeight="1" x14ac:dyDescent="0.25">
      <c r="A68" s="82" t="s">
        <v>102</v>
      </c>
      <c r="B68" s="83">
        <v>170471</v>
      </c>
      <c r="C68" s="84">
        <v>1113401</v>
      </c>
      <c r="D68" s="85">
        <f t="shared" si="3"/>
        <v>1.0498173626812495</v>
      </c>
      <c r="E68" s="83">
        <v>152669</v>
      </c>
      <c r="F68" s="84">
        <v>973162</v>
      </c>
      <c r="G68" s="85">
        <f t="shared" si="1"/>
        <v>0.95307573820224012</v>
      </c>
      <c r="H68" s="86">
        <f t="shared" si="2"/>
        <v>111.66052047239452</v>
      </c>
      <c r="I68" s="162">
        <f t="shared" si="2"/>
        <v>114.4106531081156</v>
      </c>
    </row>
    <row r="69" spans="1:12" ht="15" customHeight="1" x14ac:dyDescent="0.25">
      <c r="A69" s="87" t="s">
        <v>103</v>
      </c>
      <c r="B69" s="88">
        <v>290422</v>
      </c>
      <c r="C69" s="79">
        <v>640951</v>
      </c>
      <c r="D69" s="89">
        <f t="shared" ref="D69:D78" si="4">C69/$C$81*100</f>
        <v>0.60434783912346912</v>
      </c>
      <c r="E69" s="88">
        <v>255711</v>
      </c>
      <c r="F69" s="79">
        <v>568794</v>
      </c>
      <c r="G69" s="80">
        <f t="shared" si="1"/>
        <v>0.55705397604407592</v>
      </c>
      <c r="H69" s="81">
        <f t="shared" si="2"/>
        <v>113.57430849670136</v>
      </c>
      <c r="I69" s="163">
        <f t="shared" si="2"/>
        <v>112.68596363534074</v>
      </c>
    </row>
    <row r="70" spans="1:12" ht="15" customHeight="1" x14ac:dyDescent="0.25">
      <c r="A70" s="82" t="s">
        <v>104</v>
      </c>
      <c r="B70" s="83">
        <v>311862</v>
      </c>
      <c r="C70" s="84">
        <v>1724681</v>
      </c>
      <c r="D70" s="85">
        <f t="shared" si="4"/>
        <v>1.626188640827932</v>
      </c>
      <c r="E70" s="83">
        <v>311634</v>
      </c>
      <c r="F70" s="84">
        <v>1726039</v>
      </c>
      <c r="G70" s="85">
        <f t="shared" ref="G70:G81" si="5">F70/$F$81*100</f>
        <v>1.6904132036504265</v>
      </c>
      <c r="H70" s="86">
        <f t="shared" ref="H70:I81" si="6">B70/E70*100</f>
        <v>100.07316274860894</v>
      </c>
      <c r="I70" s="162">
        <f t="shared" si="6"/>
        <v>99.921322751108178</v>
      </c>
    </row>
    <row r="71" spans="1:12" ht="15" customHeight="1" x14ac:dyDescent="0.25">
      <c r="A71" s="87" t="s">
        <v>105</v>
      </c>
      <c r="B71" s="88">
        <v>276871</v>
      </c>
      <c r="C71" s="79">
        <v>1235895</v>
      </c>
      <c r="D71" s="89">
        <f t="shared" si="4"/>
        <v>1.1653160267064093</v>
      </c>
      <c r="E71" s="88">
        <v>263336</v>
      </c>
      <c r="F71" s="79">
        <v>1209209</v>
      </c>
      <c r="G71" s="80">
        <f t="shared" si="5"/>
        <v>1.1842506800674426</v>
      </c>
      <c r="H71" s="81">
        <f t="shared" si="6"/>
        <v>105.13982136889753</v>
      </c>
      <c r="I71" s="163">
        <f t="shared" si="6"/>
        <v>102.20689723612708</v>
      </c>
    </row>
    <row r="72" spans="1:12" ht="15" customHeight="1" x14ac:dyDescent="0.25">
      <c r="A72" s="82" t="s">
        <v>106</v>
      </c>
      <c r="B72" s="83">
        <v>39492</v>
      </c>
      <c r="C72" s="84">
        <v>56277</v>
      </c>
      <c r="D72" s="85">
        <f t="shared" si="4"/>
        <v>5.3063156688033047E-2</v>
      </c>
      <c r="E72" s="83">
        <v>29010</v>
      </c>
      <c r="F72" s="84">
        <v>42418</v>
      </c>
      <c r="G72" s="85">
        <f t="shared" si="5"/>
        <v>4.1542483844480803E-2</v>
      </c>
      <c r="H72" s="86">
        <f t="shared" si="6"/>
        <v>136.13236814891417</v>
      </c>
      <c r="I72" s="162">
        <f t="shared" si="6"/>
        <v>132.67245037484088</v>
      </c>
    </row>
    <row r="73" spans="1:12" ht="15" customHeight="1" x14ac:dyDescent="0.25">
      <c r="A73" s="87" t="s">
        <v>107</v>
      </c>
      <c r="B73" s="88">
        <v>132018</v>
      </c>
      <c r="C73" s="79">
        <v>156206</v>
      </c>
      <c r="D73" s="89">
        <f t="shared" si="4"/>
        <v>0.14728545326884679</v>
      </c>
      <c r="E73" s="88">
        <v>127000</v>
      </c>
      <c r="F73" s="79">
        <v>149794</v>
      </c>
      <c r="G73" s="80">
        <f t="shared" si="5"/>
        <v>0.14670222134471586</v>
      </c>
      <c r="H73" s="81">
        <f t="shared" si="6"/>
        <v>103.95118110236221</v>
      </c>
      <c r="I73" s="163">
        <f t="shared" si="6"/>
        <v>104.28054528218753</v>
      </c>
    </row>
    <row r="74" spans="1:12" ht="15" customHeight="1" x14ac:dyDescent="0.25">
      <c r="A74" s="82" t="s">
        <v>108</v>
      </c>
      <c r="B74" s="83">
        <v>1636</v>
      </c>
      <c r="C74" s="84">
        <v>5121</v>
      </c>
      <c r="D74" s="85">
        <f t="shared" si="4"/>
        <v>4.8285520798801856E-3</v>
      </c>
      <c r="E74" s="83">
        <v>1273</v>
      </c>
      <c r="F74" s="84">
        <v>4159</v>
      </c>
      <c r="G74" s="85">
        <f t="shared" si="5"/>
        <v>4.0731573933046267E-3</v>
      </c>
      <c r="H74" s="86">
        <f t="shared" si="6"/>
        <v>128.51531814611155</v>
      </c>
      <c r="I74" s="162">
        <f t="shared" si="6"/>
        <v>123.13056023082471</v>
      </c>
    </row>
    <row r="75" spans="1:12" ht="15" customHeight="1" x14ac:dyDescent="0.25">
      <c r="A75" s="87" t="s">
        <v>109</v>
      </c>
      <c r="B75" s="88">
        <v>33304</v>
      </c>
      <c r="C75" s="79">
        <v>93076</v>
      </c>
      <c r="D75" s="89">
        <f t="shared" si="4"/>
        <v>8.7760654830487839E-2</v>
      </c>
      <c r="E75" s="88">
        <v>34806</v>
      </c>
      <c r="F75" s="79">
        <v>97104</v>
      </c>
      <c r="G75" s="80">
        <f t="shared" si="5"/>
        <v>9.5099753671424009E-2</v>
      </c>
      <c r="H75" s="81">
        <f t="shared" si="6"/>
        <v>95.684652071481921</v>
      </c>
      <c r="I75" s="163">
        <f t="shared" si="6"/>
        <v>95.851870159828636</v>
      </c>
    </row>
    <row r="76" spans="1:12" ht="15" customHeight="1" x14ac:dyDescent="0.25">
      <c r="A76" s="82" t="s">
        <v>110</v>
      </c>
      <c r="B76" s="83">
        <v>857645</v>
      </c>
      <c r="C76" s="84">
        <v>4459414</v>
      </c>
      <c r="D76" s="85">
        <f t="shared" si="4"/>
        <v>4.2047476556818637</v>
      </c>
      <c r="E76" s="83">
        <v>792346</v>
      </c>
      <c r="F76" s="84">
        <v>4131628</v>
      </c>
      <c r="G76" s="85">
        <f t="shared" si="5"/>
        <v>4.046350356957058</v>
      </c>
      <c r="H76" s="86">
        <f t="shared" si="6"/>
        <v>108.24122290009667</v>
      </c>
      <c r="I76" s="162">
        <f t="shared" si="6"/>
        <v>107.9335796930411</v>
      </c>
      <c r="L76" s="166"/>
    </row>
    <row r="77" spans="1:12" ht="15" customHeight="1" x14ac:dyDescent="0.25">
      <c r="A77" s="87" t="s">
        <v>111</v>
      </c>
      <c r="B77" s="88">
        <v>11018</v>
      </c>
      <c r="C77" s="79">
        <v>25463</v>
      </c>
      <c r="D77" s="89">
        <f t="shared" si="4"/>
        <v>2.400886967584245E-2</v>
      </c>
      <c r="E77" s="88">
        <v>8616</v>
      </c>
      <c r="F77" s="79">
        <v>23247</v>
      </c>
      <c r="G77" s="80">
        <f t="shared" si="5"/>
        <v>2.2767177187341343E-2</v>
      </c>
      <c r="H77" s="81">
        <f t="shared" si="6"/>
        <v>127.87836583101206</v>
      </c>
      <c r="I77" s="163">
        <f t="shared" si="6"/>
        <v>109.5324127844453</v>
      </c>
    </row>
    <row r="78" spans="1:12" ht="15" customHeight="1" thickBot="1" x14ac:dyDescent="0.3">
      <c r="A78" s="91" t="s">
        <v>112</v>
      </c>
      <c r="B78" s="92">
        <v>105160</v>
      </c>
      <c r="C78" s="84">
        <v>643263</v>
      </c>
      <c r="D78" s="93">
        <f t="shared" si="4"/>
        <v>0.60652780639718185</v>
      </c>
      <c r="E78" s="92">
        <v>81149</v>
      </c>
      <c r="F78" s="84">
        <v>499653</v>
      </c>
      <c r="G78" s="85">
        <f t="shared" si="5"/>
        <v>0.48934006035990302</v>
      </c>
      <c r="H78" s="164">
        <f t="shared" si="6"/>
        <v>129.58878113100593</v>
      </c>
      <c r="I78" s="162">
        <f t="shared" si="6"/>
        <v>128.74194691115633</v>
      </c>
    </row>
    <row r="79" spans="1:12" x14ac:dyDescent="0.25">
      <c r="A79" s="10" t="s">
        <v>22</v>
      </c>
      <c r="B79" s="11">
        <v>17495235</v>
      </c>
      <c r="C79" s="12">
        <v>93208752</v>
      </c>
      <c r="D79" s="13">
        <f t="shared" ref="D79:D81" si="7">C79/$C$81*100</f>
        <v>87.88582568495147</v>
      </c>
      <c r="E79" s="11">
        <v>16463695</v>
      </c>
      <c r="F79" s="12">
        <v>89861245</v>
      </c>
      <c r="G79" s="13">
        <f t="shared" si="5"/>
        <v>88.006490609114792</v>
      </c>
      <c r="H79" s="14">
        <f t="shared" si="6"/>
        <v>106.26554367048224</v>
      </c>
      <c r="I79" s="13">
        <f t="shared" si="6"/>
        <v>103.72519543881236</v>
      </c>
    </row>
    <row r="80" spans="1:12" x14ac:dyDescent="0.25">
      <c r="A80" s="15" t="s">
        <v>23</v>
      </c>
      <c r="B80" s="16">
        <v>2224094</v>
      </c>
      <c r="C80" s="17">
        <v>12847886</v>
      </c>
      <c r="D80" s="18">
        <f t="shared" si="7"/>
        <v>12.114174315048531</v>
      </c>
      <c r="E80" s="16">
        <v>2036118</v>
      </c>
      <c r="F80" s="17">
        <v>12246275</v>
      </c>
      <c r="G80" s="18">
        <f t="shared" si="5"/>
        <v>11.993509390885215</v>
      </c>
      <c r="H80" s="19">
        <f t="shared" si="6"/>
        <v>109.23207790511158</v>
      </c>
      <c r="I80" s="18">
        <f t="shared" si="6"/>
        <v>104.9126040367377</v>
      </c>
    </row>
    <row r="81" spans="1:9" ht="15.75" thickBot="1" x14ac:dyDescent="0.3">
      <c r="A81" s="20" t="s">
        <v>0</v>
      </c>
      <c r="B81" s="21">
        <v>19719329</v>
      </c>
      <c r="C81" s="22">
        <v>106056638</v>
      </c>
      <c r="D81" s="23">
        <f t="shared" si="7"/>
        <v>100</v>
      </c>
      <c r="E81" s="21">
        <v>18499813</v>
      </c>
      <c r="F81" s="22">
        <v>102107520</v>
      </c>
      <c r="G81" s="23">
        <f t="shared" si="5"/>
        <v>100</v>
      </c>
      <c r="H81" s="25">
        <f t="shared" si="6"/>
        <v>106.592045011482</v>
      </c>
      <c r="I81" s="24">
        <f t="shared" si="6"/>
        <v>103.86760740051271</v>
      </c>
    </row>
    <row r="82" spans="1:9" ht="15.75" thickBot="1" x14ac:dyDescent="0.3"/>
    <row r="83" spans="1:9" ht="15.75" thickBot="1" x14ac:dyDescent="0.3">
      <c r="A83" s="178" t="s">
        <v>115</v>
      </c>
      <c r="B83" s="179"/>
      <c r="C83" s="179"/>
      <c r="D83" s="179"/>
      <c r="E83" s="179"/>
      <c r="F83" s="179"/>
      <c r="G83" s="179"/>
      <c r="H83" s="179"/>
      <c r="I83" s="180"/>
    </row>
  </sheetData>
  <mergeCells count="5">
    <mergeCell ref="A1:I1"/>
    <mergeCell ref="B3:D3"/>
    <mergeCell ref="E3:G3"/>
    <mergeCell ref="H3:I3"/>
    <mergeCell ref="A83:I8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&amp;CHRVATSKA TURISTIČKA ZAJEDNICA</oddFooter>
  </headerFooter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J20"/>
  <sheetViews>
    <sheetView zoomScaleNormal="100" zoomScaleSheetLayoutView="100" workbookViewId="0">
      <selection activeCell="G34" sqref="G34"/>
    </sheetView>
  </sheetViews>
  <sheetFormatPr defaultColWidth="13.28515625" defaultRowHeight="15" x14ac:dyDescent="0.25"/>
  <cols>
    <col min="1" max="1" width="38.7109375" style="26" customWidth="1"/>
    <col min="2" max="2" width="14.7109375" style="26" customWidth="1"/>
    <col min="3" max="3" width="17" style="26" bestFit="1" customWidth="1"/>
    <col min="4" max="4" width="14.7109375" style="26" customWidth="1"/>
    <col min="5" max="5" width="17" style="26" bestFit="1" customWidth="1"/>
    <col min="6" max="7" width="13.7109375" style="26" customWidth="1"/>
    <col min="8" max="16384" width="13.28515625" style="26"/>
  </cols>
  <sheetData>
    <row r="1" spans="1:10" s="99" customFormat="1" ht="15.75" thickBot="1" x14ac:dyDescent="0.3">
      <c r="A1" s="187" t="s">
        <v>128</v>
      </c>
      <c r="B1" s="176"/>
      <c r="C1" s="176"/>
      <c r="D1" s="176"/>
      <c r="E1" s="176"/>
      <c r="F1" s="176"/>
      <c r="G1" s="177"/>
    </row>
    <row r="2" spans="1:10" ht="17.25" customHeight="1" thickBot="1" x14ac:dyDescent="0.3">
      <c r="A2" s="124"/>
      <c r="B2" s="125"/>
      <c r="C2" s="126"/>
      <c r="D2" s="126"/>
      <c r="E2" s="126"/>
      <c r="F2" s="127"/>
      <c r="G2" s="127"/>
    </row>
    <row r="3" spans="1:10" x14ac:dyDescent="0.25">
      <c r="A3" s="157"/>
      <c r="B3" s="184" t="s">
        <v>113</v>
      </c>
      <c r="C3" s="185"/>
      <c r="D3" s="186" t="s">
        <v>24</v>
      </c>
      <c r="E3" s="185"/>
      <c r="F3" s="173" t="s">
        <v>116</v>
      </c>
      <c r="G3" s="174"/>
    </row>
    <row r="4" spans="1:10" ht="15.75" thickBot="1" x14ac:dyDescent="0.3">
      <c r="A4" s="158" t="s">
        <v>25</v>
      </c>
      <c r="B4" s="159" t="s">
        <v>26</v>
      </c>
      <c r="C4" s="101" t="s">
        <v>27</v>
      </c>
      <c r="D4" s="100" t="s">
        <v>26</v>
      </c>
      <c r="E4" s="101" t="s">
        <v>27</v>
      </c>
      <c r="F4" s="8" t="s">
        <v>26</v>
      </c>
      <c r="G4" s="9" t="s">
        <v>27</v>
      </c>
    </row>
    <row r="5" spans="1:10" ht="15.75" customHeight="1" x14ac:dyDescent="0.25">
      <c r="A5" s="141" t="s">
        <v>28</v>
      </c>
      <c r="B5" s="129">
        <v>7473884</v>
      </c>
      <c r="C5" s="130">
        <v>25371094</v>
      </c>
      <c r="D5" s="129">
        <v>7077521</v>
      </c>
      <c r="E5" s="131">
        <v>24764043</v>
      </c>
      <c r="F5" s="132">
        <v>105.6</v>
      </c>
      <c r="G5" s="133">
        <v>102.45</v>
      </c>
      <c r="I5" s="134"/>
      <c r="J5" s="134"/>
    </row>
    <row r="6" spans="1:10" ht="15.75" customHeight="1" x14ac:dyDescent="0.25">
      <c r="A6" s="135" t="s">
        <v>29</v>
      </c>
      <c r="B6" s="136">
        <v>2860989</v>
      </c>
      <c r="C6" s="137">
        <v>18887762</v>
      </c>
      <c r="D6" s="136">
        <v>2783069</v>
      </c>
      <c r="E6" s="138">
        <v>18667737</v>
      </c>
      <c r="F6" s="139">
        <v>102.8</v>
      </c>
      <c r="G6" s="140">
        <v>101.18</v>
      </c>
      <c r="I6" s="134"/>
      <c r="J6" s="134"/>
    </row>
    <row r="7" spans="1:10" ht="15.75" customHeight="1" x14ac:dyDescent="0.25">
      <c r="A7" s="141" t="s">
        <v>30</v>
      </c>
      <c r="B7" s="142">
        <v>27908</v>
      </c>
      <c r="C7" s="143">
        <v>93924</v>
      </c>
      <c r="D7" s="142">
        <v>25085</v>
      </c>
      <c r="E7" s="144">
        <v>86051</v>
      </c>
      <c r="F7" s="145">
        <v>111.25</v>
      </c>
      <c r="G7" s="146">
        <v>109.15</v>
      </c>
      <c r="I7" s="134"/>
      <c r="J7" s="134"/>
    </row>
    <row r="8" spans="1:10" ht="15.75" customHeight="1" x14ac:dyDescent="0.25">
      <c r="A8" s="135" t="s">
        <v>31</v>
      </c>
      <c r="B8" s="136">
        <v>6452274</v>
      </c>
      <c r="C8" s="137">
        <v>38171824</v>
      </c>
      <c r="D8" s="136">
        <v>5838209</v>
      </c>
      <c r="E8" s="138">
        <v>35917354</v>
      </c>
      <c r="F8" s="139">
        <v>110.52</v>
      </c>
      <c r="G8" s="140">
        <v>106.28</v>
      </c>
      <c r="I8" s="134"/>
      <c r="J8" s="134"/>
    </row>
    <row r="9" spans="1:10" ht="15.75" customHeight="1" x14ac:dyDescent="0.25">
      <c r="A9" s="141" t="s">
        <v>32</v>
      </c>
      <c r="B9" s="142">
        <v>1886443</v>
      </c>
      <c r="C9" s="143">
        <v>7641156</v>
      </c>
      <c r="D9" s="142">
        <v>1774700</v>
      </c>
      <c r="E9" s="144">
        <v>7329986</v>
      </c>
      <c r="F9" s="145">
        <v>106.3</v>
      </c>
      <c r="G9" s="146">
        <v>104.25</v>
      </c>
      <c r="I9" s="134"/>
      <c r="J9" s="134"/>
    </row>
    <row r="10" spans="1:10" ht="15.75" customHeight="1" x14ac:dyDescent="0.25">
      <c r="A10" s="135" t="s">
        <v>33</v>
      </c>
      <c r="B10" s="136">
        <v>13432</v>
      </c>
      <c r="C10" s="137">
        <v>86635</v>
      </c>
      <c r="D10" s="136">
        <v>11390</v>
      </c>
      <c r="E10" s="138">
        <v>72552</v>
      </c>
      <c r="F10" s="139">
        <v>117.93</v>
      </c>
      <c r="G10" s="140">
        <v>119.41</v>
      </c>
      <c r="I10" s="134"/>
      <c r="J10" s="134"/>
    </row>
    <row r="11" spans="1:10" ht="15.75" customHeight="1" thickBot="1" x14ac:dyDescent="0.3">
      <c r="A11" s="102" t="s">
        <v>34</v>
      </c>
      <c r="B11" s="103">
        <v>6422</v>
      </c>
      <c r="C11" s="104">
        <v>11384</v>
      </c>
      <c r="D11" s="103">
        <v>6550</v>
      </c>
      <c r="E11" s="105">
        <v>12149</v>
      </c>
      <c r="F11" s="106">
        <v>98.05</v>
      </c>
      <c r="G11" s="107">
        <v>93.7</v>
      </c>
      <c r="I11" s="134"/>
      <c r="J11" s="134"/>
    </row>
    <row r="12" spans="1:10" ht="15.75" thickBot="1" x14ac:dyDescent="0.3">
      <c r="A12" s="108" t="s">
        <v>35</v>
      </c>
      <c r="B12" s="109">
        <v>18721352</v>
      </c>
      <c r="C12" s="110">
        <v>90263779</v>
      </c>
      <c r="D12" s="109">
        <v>17516524</v>
      </c>
      <c r="E12" s="110">
        <v>86849872</v>
      </c>
      <c r="F12" s="111">
        <v>106.87823680086299</v>
      </c>
      <c r="G12" s="112">
        <v>103.93081408341051</v>
      </c>
      <c r="I12" s="134"/>
      <c r="J12" s="134"/>
    </row>
    <row r="13" spans="1:10" x14ac:dyDescent="0.25">
      <c r="A13" s="113" t="s">
        <v>36</v>
      </c>
      <c r="B13" s="114">
        <v>518563</v>
      </c>
      <c r="C13" s="115">
        <v>12591734</v>
      </c>
      <c r="D13" s="114">
        <v>508144</v>
      </c>
      <c r="E13" s="116">
        <v>12056201</v>
      </c>
      <c r="F13" s="117">
        <v>102.05040303536006</v>
      </c>
      <c r="G13" s="118">
        <v>104.44197139712585</v>
      </c>
      <c r="I13" s="134"/>
      <c r="J13" s="134"/>
    </row>
    <row r="14" spans="1:10" ht="15.75" thickBot="1" x14ac:dyDescent="0.3">
      <c r="A14" s="147" t="s">
        <v>37</v>
      </c>
      <c r="B14" s="148">
        <v>479414</v>
      </c>
      <c r="C14" s="149">
        <v>3201125</v>
      </c>
      <c r="D14" s="148">
        <v>475145</v>
      </c>
      <c r="E14" s="150">
        <v>3201447</v>
      </c>
      <c r="F14" s="151">
        <v>100.89846257458251</v>
      </c>
      <c r="G14" s="152">
        <v>99.989942048080138</v>
      </c>
      <c r="H14" s="153"/>
      <c r="I14" s="154"/>
      <c r="J14" s="134"/>
    </row>
    <row r="15" spans="1:10" ht="15.75" thickBot="1" x14ac:dyDescent="0.3">
      <c r="A15" s="119" t="s">
        <v>117</v>
      </c>
      <c r="B15" s="120">
        <v>19719329</v>
      </c>
      <c r="C15" s="120">
        <v>106056638</v>
      </c>
      <c r="D15" s="120">
        <v>18499813</v>
      </c>
      <c r="E15" s="120">
        <v>102107520</v>
      </c>
      <c r="F15" s="122">
        <v>106.592045011482</v>
      </c>
      <c r="G15" s="123">
        <v>103.86760740051271</v>
      </c>
      <c r="H15" s="153"/>
      <c r="I15" s="154"/>
      <c r="J15" s="134"/>
    </row>
    <row r="16" spans="1:10" ht="15.75" thickBot="1" x14ac:dyDescent="0.3">
      <c r="H16" s="153"/>
      <c r="I16" s="153"/>
    </row>
    <row r="17" spans="1:9" ht="31.5" customHeight="1" thickBot="1" x14ac:dyDescent="0.3">
      <c r="A17" s="181" t="s">
        <v>115</v>
      </c>
      <c r="B17" s="182"/>
      <c r="C17" s="182"/>
      <c r="D17" s="182"/>
      <c r="E17" s="182"/>
      <c r="F17" s="182"/>
      <c r="G17" s="183"/>
      <c r="H17" s="155"/>
      <c r="I17" s="155"/>
    </row>
    <row r="18" spans="1:9" x14ac:dyDescent="0.25">
      <c r="H18" s="153"/>
      <c r="I18" s="153"/>
    </row>
    <row r="19" spans="1:9" x14ac:dyDescent="0.25">
      <c r="H19" s="153"/>
      <c r="I19" s="153"/>
    </row>
    <row r="20" spans="1:9" x14ac:dyDescent="0.25">
      <c r="H20" s="153"/>
      <c r="I20" s="153"/>
    </row>
  </sheetData>
  <mergeCells count="5">
    <mergeCell ref="A17:G17"/>
    <mergeCell ref="B3:C3"/>
    <mergeCell ref="D3:E3"/>
    <mergeCell ref="F3:G3"/>
    <mergeCell ref="A1:G1"/>
  </mergeCells>
  <pageMargins left="0.70866141732283472" right="0.70866141732283472" top="0.74803149606299213" bottom="0.74803149606299213" header="0.31496062992125984" footer="0.31496062992125984"/>
  <pageSetup scale="71" orientation="portrait" r:id="rId1"/>
  <headerFooter>
    <oddFooter>&amp;CHRVATSKA TURISTIČKA ZEJEDNICA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L55"/>
  <sheetViews>
    <sheetView zoomScaleNormal="100" zoomScaleSheetLayoutView="100" workbookViewId="0">
      <selection activeCell="I4" sqref="I4"/>
    </sheetView>
  </sheetViews>
  <sheetFormatPr defaultColWidth="9.140625" defaultRowHeight="15" x14ac:dyDescent="0.25"/>
  <cols>
    <col min="1" max="1" width="24.85546875" style="26" bestFit="1" customWidth="1"/>
    <col min="2" max="4" width="13.7109375" style="26" customWidth="1"/>
    <col min="5" max="5" width="11.7109375" style="75" customWidth="1"/>
    <col min="6" max="8" width="13.7109375" style="26" customWidth="1"/>
    <col min="9" max="12" width="11.7109375" style="76" customWidth="1"/>
    <col min="13" max="16384" width="9.140625" style="26"/>
  </cols>
  <sheetData>
    <row r="1" spans="1:12" ht="15.75" thickBot="1" x14ac:dyDescent="0.3">
      <c r="A1" s="190" t="s">
        <v>123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ht="15.75" thickBot="1" x14ac:dyDescent="0.3">
      <c r="A2" s="27"/>
      <c r="B2" s="27"/>
      <c r="C2" s="27"/>
      <c r="D2" s="27"/>
      <c r="E2" s="28"/>
      <c r="F2" s="27"/>
      <c r="G2" s="27"/>
      <c r="H2" s="27"/>
      <c r="I2" s="29"/>
      <c r="J2" s="29"/>
      <c r="K2" s="29"/>
      <c r="L2" s="29"/>
    </row>
    <row r="3" spans="1:12" x14ac:dyDescent="0.25">
      <c r="A3" s="30"/>
      <c r="B3" s="192" t="s">
        <v>113</v>
      </c>
      <c r="C3" s="193"/>
      <c r="D3" s="193"/>
      <c r="E3" s="194"/>
      <c r="F3" s="192" t="s">
        <v>24</v>
      </c>
      <c r="G3" s="193"/>
      <c r="H3" s="193"/>
      <c r="I3" s="194"/>
      <c r="J3" s="195" t="s">
        <v>116</v>
      </c>
      <c r="K3" s="196"/>
      <c r="L3" s="197"/>
    </row>
    <row r="4" spans="1:12" ht="15.75" thickBot="1" x14ac:dyDescent="0.3">
      <c r="A4" s="31" t="s">
        <v>1</v>
      </c>
      <c r="B4" s="32" t="s">
        <v>118</v>
      </c>
      <c r="C4" s="33" t="s">
        <v>119</v>
      </c>
      <c r="D4" s="33" t="s">
        <v>38</v>
      </c>
      <c r="E4" s="34" t="s">
        <v>130</v>
      </c>
      <c r="F4" s="32" t="s">
        <v>118</v>
      </c>
      <c r="G4" s="33" t="s">
        <v>119</v>
      </c>
      <c r="H4" s="33" t="s">
        <v>38</v>
      </c>
      <c r="I4" s="34" t="s">
        <v>130</v>
      </c>
      <c r="J4" s="35" t="s">
        <v>118</v>
      </c>
      <c r="K4" s="36" t="s">
        <v>119</v>
      </c>
      <c r="L4" s="34" t="s">
        <v>38</v>
      </c>
    </row>
    <row r="5" spans="1:12" x14ac:dyDescent="0.25">
      <c r="A5" s="37" t="s">
        <v>7</v>
      </c>
      <c r="B5" s="38">
        <v>19317</v>
      </c>
      <c r="C5" s="39">
        <v>8691</v>
      </c>
      <c r="D5" s="39">
        <v>28008</v>
      </c>
      <c r="E5" s="40">
        <f>D5/$D$26*100</f>
        <v>0.14203323044105609</v>
      </c>
      <c r="F5" s="38">
        <v>16220</v>
      </c>
      <c r="G5" s="39">
        <v>7694</v>
      </c>
      <c r="H5" s="39">
        <v>23914</v>
      </c>
      <c r="I5" s="41">
        <f>H5/$H$26*100</f>
        <v>0.1292661715013011</v>
      </c>
      <c r="J5" s="42">
        <f>B5/F5*100</f>
        <v>119.09371146732428</v>
      </c>
      <c r="K5" s="43">
        <f t="shared" ref="K5:L5" si="0">C5/G5*100</f>
        <v>112.95814920717442</v>
      </c>
      <c r="L5" s="44">
        <f t="shared" si="0"/>
        <v>117.11967884920966</v>
      </c>
    </row>
    <row r="6" spans="1:12" x14ac:dyDescent="0.25">
      <c r="A6" s="45" t="s">
        <v>8</v>
      </c>
      <c r="B6" s="46">
        <v>12903</v>
      </c>
      <c r="C6" s="47">
        <v>22242</v>
      </c>
      <c r="D6" s="47">
        <v>35145</v>
      </c>
      <c r="E6" s="48">
        <f t="shared" ref="E6:E26" si="1">D6/$D$26*100</f>
        <v>0.1782261455245257</v>
      </c>
      <c r="F6" s="46">
        <v>11818</v>
      </c>
      <c r="G6" s="47">
        <v>17033</v>
      </c>
      <c r="H6" s="47">
        <v>28851</v>
      </c>
      <c r="I6" s="49">
        <f t="shared" ref="I6:I26" si="2">H6/$H$26*100</f>
        <v>0.15595292774040473</v>
      </c>
      <c r="J6" s="50">
        <f>B6/F6*100</f>
        <v>109.18091047554577</v>
      </c>
      <c r="K6" s="51">
        <f t="shared" ref="K6:L7" si="3">C6/G6*100</f>
        <v>130.58181177713851</v>
      </c>
      <c r="L6" s="52">
        <f t="shared" si="3"/>
        <v>121.81553499012165</v>
      </c>
    </row>
    <row r="7" spans="1:12" x14ac:dyDescent="0.25">
      <c r="A7" s="53" t="s">
        <v>6</v>
      </c>
      <c r="B7" s="54">
        <v>122795</v>
      </c>
      <c r="C7" s="55">
        <v>1980077</v>
      </c>
      <c r="D7" s="55">
        <v>2102872</v>
      </c>
      <c r="E7" s="56">
        <f t="shared" si="1"/>
        <v>10.664013973294933</v>
      </c>
      <c r="F7" s="54">
        <v>118996</v>
      </c>
      <c r="G7" s="55">
        <v>1830164</v>
      </c>
      <c r="H7" s="55">
        <v>1949160</v>
      </c>
      <c r="I7" s="57">
        <f t="shared" si="2"/>
        <v>10.536106500103541</v>
      </c>
      <c r="J7" s="58">
        <f>B7/F7*100</f>
        <v>103.19254428720292</v>
      </c>
      <c r="K7" s="59">
        <f t="shared" si="3"/>
        <v>108.19123313539114</v>
      </c>
      <c r="L7" s="60">
        <f t="shared" si="3"/>
        <v>107.88606374027788</v>
      </c>
    </row>
    <row r="8" spans="1:12" x14ac:dyDescent="0.25">
      <c r="A8" s="45" t="s">
        <v>114</v>
      </c>
      <c r="B8" s="46">
        <v>223844</v>
      </c>
      <c r="C8" s="47">
        <v>1179168</v>
      </c>
      <c r="D8" s="47">
        <v>1403012</v>
      </c>
      <c r="E8" s="48">
        <f t="shared" si="1"/>
        <v>7.1149074088677153</v>
      </c>
      <c r="F8" s="46">
        <v>204766</v>
      </c>
      <c r="G8" s="47">
        <v>1086045</v>
      </c>
      <c r="H8" s="47">
        <v>1290811</v>
      </c>
      <c r="I8" s="49">
        <f t="shared" si="2"/>
        <v>6.9774272853460735</v>
      </c>
      <c r="J8" s="50">
        <f>B8/F8*100</f>
        <v>109.31697645116864</v>
      </c>
      <c r="K8" s="51">
        <f t="shared" ref="K8:L11" si="4">C8/G8*100</f>
        <v>108.57450658121901</v>
      </c>
      <c r="L8" s="52">
        <f t="shared" si="4"/>
        <v>108.69228725196795</v>
      </c>
    </row>
    <row r="9" spans="1:12" x14ac:dyDescent="0.25">
      <c r="A9" s="53" t="s">
        <v>120</v>
      </c>
      <c r="B9" s="54">
        <v>277314</v>
      </c>
      <c r="C9" s="55">
        <v>4179326</v>
      </c>
      <c r="D9" s="55">
        <v>4456640</v>
      </c>
      <c r="E9" s="56">
        <f t="shared" si="1"/>
        <v>22.600363328792781</v>
      </c>
      <c r="F9" s="54">
        <v>237848</v>
      </c>
      <c r="G9" s="55">
        <v>3985385</v>
      </c>
      <c r="H9" s="55">
        <v>4223233</v>
      </c>
      <c r="I9" s="57">
        <f t="shared" si="2"/>
        <v>22.82851723960669</v>
      </c>
      <c r="J9" s="58">
        <f t="shared" ref="J9:J11" si="5">B9/F9*100</f>
        <v>116.59295011940398</v>
      </c>
      <c r="K9" s="59">
        <f t="shared" si="4"/>
        <v>104.86630526285414</v>
      </c>
      <c r="L9" s="60">
        <f t="shared" si="4"/>
        <v>105.52673745445729</v>
      </c>
    </row>
    <row r="10" spans="1:12" x14ac:dyDescent="0.25">
      <c r="A10" s="45" t="s">
        <v>9</v>
      </c>
      <c r="B10" s="46">
        <v>29304</v>
      </c>
      <c r="C10" s="47">
        <v>326060</v>
      </c>
      <c r="D10" s="47">
        <v>355364</v>
      </c>
      <c r="E10" s="48">
        <f t="shared" si="1"/>
        <v>1.8021100008017514</v>
      </c>
      <c r="F10" s="46">
        <v>25795</v>
      </c>
      <c r="G10" s="47">
        <v>308401</v>
      </c>
      <c r="H10" s="47">
        <v>334196</v>
      </c>
      <c r="I10" s="49">
        <f t="shared" si="2"/>
        <v>1.8064831249915876</v>
      </c>
      <c r="J10" s="50">
        <f t="shared" si="5"/>
        <v>113.60341151385927</v>
      </c>
      <c r="K10" s="51">
        <f t="shared" si="4"/>
        <v>105.72598662131445</v>
      </c>
      <c r="L10" s="52">
        <f t="shared" si="4"/>
        <v>106.33400758836132</v>
      </c>
    </row>
    <row r="11" spans="1:12" x14ac:dyDescent="0.25">
      <c r="A11" s="53" t="s">
        <v>10</v>
      </c>
      <c r="B11" s="54">
        <v>11259</v>
      </c>
      <c r="C11" s="55">
        <v>9179</v>
      </c>
      <c r="D11" s="55">
        <v>20438</v>
      </c>
      <c r="E11" s="56">
        <f t="shared" si="1"/>
        <v>0.10364450027686033</v>
      </c>
      <c r="F11" s="54">
        <v>11624</v>
      </c>
      <c r="G11" s="55">
        <v>8194</v>
      </c>
      <c r="H11" s="55">
        <v>19818</v>
      </c>
      <c r="I11" s="57">
        <f t="shared" si="2"/>
        <v>0.10712540715952103</v>
      </c>
      <c r="J11" s="58">
        <f t="shared" si="5"/>
        <v>96.859944941500345</v>
      </c>
      <c r="K11" s="59">
        <f t="shared" si="4"/>
        <v>112.02099096900172</v>
      </c>
      <c r="L11" s="60">
        <f t="shared" si="4"/>
        <v>103.12846906852356</v>
      </c>
    </row>
    <row r="12" spans="1:12" x14ac:dyDescent="0.25">
      <c r="A12" s="45" t="s">
        <v>11</v>
      </c>
      <c r="B12" s="46">
        <v>82043</v>
      </c>
      <c r="C12" s="47">
        <v>77107</v>
      </c>
      <c r="D12" s="47">
        <v>159150</v>
      </c>
      <c r="E12" s="48">
        <f t="shared" si="1"/>
        <v>0.80707614341238487</v>
      </c>
      <c r="F12" s="46">
        <v>72847</v>
      </c>
      <c r="G12" s="47">
        <v>68946</v>
      </c>
      <c r="H12" s="47">
        <v>141793</v>
      </c>
      <c r="I12" s="49">
        <f t="shared" si="2"/>
        <v>0.76645639607276028</v>
      </c>
      <c r="J12" s="50">
        <f>B12/F12*100</f>
        <v>112.62371820390682</v>
      </c>
      <c r="K12" s="51">
        <f t="shared" ref="K12:L12" si="6">C12/G12*100</f>
        <v>111.83679981434747</v>
      </c>
      <c r="L12" s="52">
        <f t="shared" si="6"/>
        <v>112.24108383347556</v>
      </c>
    </row>
    <row r="13" spans="1:12" x14ac:dyDescent="0.25">
      <c r="A13" s="53" t="s">
        <v>2</v>
      </c>
      <c r="B13" s="54">
        <v>50876</v>
      </c>
      <c r="C13" s="55">
        <v>761752</v>
      </c>
      <c r="D13" s="55">
        <v>812628</v>
      </c>
      <c r="E13" s="56">
        <f t="shared" si="1"/>
        <v>4.120971864712029</v>
      </c>
      <c r="F13" s="54">
        <v>46517</v>
      </c>
      <c r="G13" s="55">
        <v>711676</v>
      </c>
      <c r="H13" s="55">
        <v>758193</v>
      </c>
      <c r="I13" s="57">
        <f t="shared" si="2"/>
        <v>4.0983819674285353</v>
      </c>
      <c r="J13" s="58">
        <f>B13/F13*100</f>
        <v>109.37076767633339</v>
      </c>
      <c r="K13" s="59">
        <f t="shared" ref="K13:L25" si="7">C13/G13*100</f>
        <v>107.03634800105665</v>
      </c>
      <c r="L13" s="60">
        <f t="shared" si="7"/>
        <v>107.17957037324271</v>
      </c>
    </row>
    <row r="14" spans="1:12" x14ac:dyDescent="0.25">
      <c r="A14" s="45" t="s">
        <v>12</v>
      </c>
      <c r="B14" s="46">
        <v>38792</v>
      </c>
      <c r="C14" s="47">
        <v>38197</v>
      </c>
      <c r="D14" s="47">
        <v>76989</v>
      </c>
      <c r="E14" s="48">
        <f t="shared" si="1"/>
        <v>0.39042403521945396</v>
      </c>
      <c r="F14" s="46">
        <v>37382</v>
      </c>
      <c r="G14" s="47">
        <v>33741</v>
      </c>
      <c r="H14" s="47">
        <v>71123</v>
      </c>
      <c r="I14" s="49">
        <f t="shared" si="2"/>
        <v>0.38445253473643221</v>
      </c>
      <c r="J14" s="50">
        <f t="shared" ref="J14:J25" si="8">B14/F14*100</f>
        <v>103.77186881386764</v>
      </c>
      <c r="K14" s="51">
        <f t="shared" si="7"/>
        <v>113.20648469221422</v>
      </c>
      <c r="L14" s="52">
        <f t="shared" si="7"/>
        <v>108.24768359039973</v>
      </c>
    </row>
    <row r="15" spans="1:12" x14ac:dyDescent="0.25">
      <c r="A15" s="53" t="s">
        <v>13</v>
      </c>
      <c r="B15" s="54">
        <v>62121</v>
      </c>
      <c r="C15" s="55">
        <v>38294</v>
      </c>
      <c r="D15" s="55">
        <v>100415</v>
      </c>
      <c r="E15" s="56">
        <f t="shared" si="1"/>
        <v>0.50922118090326496</v>
      </c>
      <c r="F15" s="54">
        <v>59052</v>
      </c>
      <c r="G15" s="55">
        <v>35046</v>
      </c>
      <c r="H15" s="55">
        <v>94098</v>
      </c>
      <c r="I15" s="57">
        <f t="shared" si="2"/>
        <v>0.50864297925606061</v>
      </c>
      <c r="J15" s="58">
        <f t="shared" si="8"/>
        <v>105.19711440764073</v>
      </c>
      <c r="K15" s="59">
        <f t="shared" si="7"/>
        <v>109.26781943731096</v>
      </c>
      <c r="L15" s="60">
        <f t="shared" si="7"/>
        <v>106.71321388339817</v>
      </c>
    </row>
    <row r="16" spans="1:12" x14ac:dyDescent="0.25">
      <c r="A16" s="45" t="s">
        <v>14</v>
      </c>
      <c r="B16" s="46">
        <v>11377</v>
      </c>
      <c r="C16" s="47">
        <v>5088</v>
      </c>
      <c r="D16" s="47">
        <v>16465</v>
      </c>
      <c r="E16" s="48">
        <f t="shared" si="1"/>
        <v>8.3496755898742794E-2</v>
      </c>
      <c r="F16" s="46">
        <v>9726</v>
      </c>
      <c r="G16" s="47">
        <v>3673</v>
      </c>
      <c r="H16" s="47">
        <v>13399</v>
      </c>
      <c r="I16" s="49">
        <f t="shared" si="2"/>
        <v>7.2427759134646399E-2</v>
      </c>
      <c r="J16" s="50">
        <f t="shared" si="8"/>
        <v>116.9751182397697</v>
      </c>
      <c r="K16" s="51">
        <f t="shared" si="7"/>
        <v>138.52436700245033</v>
      </c>
      <c r="L16" s="52">
        <f t="shared" si="7"/>
        <v>122.88230464960073</v>
      </c>
    </row>
    <row r="17" spans="1:12" x14ac:dyDescent="0.25">
      <c r="A17" s="53" t="s">
        <v>121</v>
      </c>
      <c r="B17" s="54">
        <v>374278</v>
      </c>
      <c r="C17" s="55">
        <v>2688334</v>
      </c>
      <c r="D17" s="55">
        <v>3062612</v>
      </c>
      <c r="E17" s="56">
        <f t="shared" si="1"/>
        <v>15.53101527947528</v>
      </c>
      <c r="F17" s="54">
        <v>358787</v>
      </c>
      <c r="G17" s="55">
        <v>2587312</v>
      </c>
      <c r="H17" s="55">
        <v>2946099</v>
      </c>
      <c r="I17" s="57">
        <f t="shared" si="2"/>
        <v>15.925020431287603</v>
      </c>
      <c r="J17" s="58">
        <f t="shared" si="8"/>
        <v>104.31760348061663</v>
      </c>
      <c r="K17" s="59">
        <f t="shared" si="7"/>
        <v>103.90451557446492</v>
      </c>
      <c r="L17" s="60">
        <f t="shared" si="7"/>
        <v>103.95482297098637</v>
      </c>
    </row>
    <row r="18" spans="1:12" x14ac:dyDescent="0.25">
      <c r="A18" s="45" t="s">
        <v>15</v>
      </c>
      <c r="B18" s="46">
        <v>21444</v>
      </c>
      <c r="C18" s="47">
        <v>18661</v>
      </c>
      <c r="D18" s="47">
        <v>40105</v>
      </c>
      <c r="E18" s="48">
        <f t="shared" si="1"/>
        <v>0.20337913120674644</v>
      </c>
      <c r="F18" s="46">
        <v>18457</v>
      </c>
      <c r="G18" s="47">
        <v>18711</v>
      </c>
      <c r="H18" s="47">
        <v>37168</v>
      </c>
      <c r="I18" s="49">
        <f t="shared" si="2"/>
        <v>0.2009101389295124</v>
      </c>
      <c r="J18" s="50">
        <f t="shared" si="8"/>
        <v>116.18356179227393</v>
      </c>
      <c r="K18" s="51">
        <f t="shared" si="7"/>
        <v>99.732777510555294</v>
      </c>
      <c r="L18" s="52">
        <f t="shared" si="7"/>
        <v>107.90195867412828</v>
      </c>
    </row>
    <row r="19" spans="1:12" x14ac:dyDescent="0.25">
      <c r="A19" s="53" t="s">
        <v>5</v>
      </c>
      <c r="B19" s="54">
        <v>292796</v>
      </c>
      <c r="C19" s="55">
        <v>3456402</v>
      </c>
      <c r="D19" s="55">
        <v>3749198</v>
      </c>
      <c r="E19" s="56">
        <f t="shared" si="1"/>
        <v>19.012807180203747</v>
      </c>
      <c r="F19" s="54">
        <v>259979</v>
      </c>
      <c r="G19" s="55">
        <v>3197106</v>
      </c>
      <c r="H19" s="55">
        <v>3457085</v>
      </c>
      <c r="I19" s="57">
        <f t="shared" si="2"/>
        <v>18.687134837525115</v>
      </c>
      <c r="J19" s="58">
        <f t="shared" si="8"/>
        <v>112.62294262228872</v>
      </c>
      <c r="K19" s="59">
        <f t="shared" si="7"/>
        <v>108.1103347840203</v>
      </c>
      <c r="L19" s="60">
        <f t="shared" si="7"/>
        <v>108.44969099689479</v>
      </c>
    </row>
    <row r="20" spans="1:12" x14ac:dyDescent="0.25">
      <c r="A20" s="45" t="s">
        <v>4</v>
      </c>
      <c r="B20" s="46">
        <v>161880</v>
      </c>
      <c r="C20" s="47">
        <v>927719</v>
      </c>
      <c r="D20" s="47">
        <v>1089599</v>
      </c>
      <c r="E20" s="48">
        <f t="shared" si="1"/>
        <v>5.5255379125729887</v>
      </c>
      <c r="F20" s="46">
        <v>152080</v>
      </c>
      <c r="G20" s="47">
        <v>898325</v>
      </c>
      <c r="H20" s="47">
        <v>1050405</v>
      </c>
      <c r="I20" s="49">
        <f t="shared" si="2"/>
        <v>5.6779222579168769</v>
      </c>
      <c r="J20" s="50">
        <f t="shared" si="8"/>
        <v>106.44397685428721</v>
      </c>
      <c r="K20" s="51">
        <f t="shared" si="7"/>
        <v>103.27208972253916</v>
      </c>
      <c r="L20" s="52">
        <f t="shared" si="7"/>
        <v>103.7313226802995</v>
      </c>
    </row>
    <row r="21" spans="1:12" x14ac:dyDescent="0.25">
      <c r="A21" s="53" t="s">
        <v>16</v>
      </c>
      <c r="B21" s="54">
        <v>34462</v>
      </c>
      <c r="C21" s="55">
        <v>37191</v>
      </c>
      <c r="D21" s="55">
        <v>71653</v>
      </c>
      <c r="E21" s="56">
        <f t="shared" si="1"/>
        <v>0.36336429094519396</v>
      </c>
      <c r="F21" s="54">
        <v>29277</v>
      </c>
      <c r="G21" s="55">
        <v>32221</v>
      </c>
      <c r="H21" s="55">
        <v>61498</v>
      </c>
      <c r="I21" s="57">
        <f t="shared" si="2"/>
        <v>0.3324249818092756</v>
      </c>
      <c r="J21" s="58">
        <f t="shared" si="8"/>
        <v>117.71014789766711</v>
      </c>
      <c r="K21" s="59">
        <f t="shared" si="7"/>
        <v>115.42472300673474</v>
      </c>
      <c r="L21" s="60">
        <f t="shared" si="7"/>
        <v>116.51273212136981</v>
      </c>
    </row>
    <row r="22" spans="1:12" x14ac:dyDescent="0.25">
      <c r="A22" s="45" t="s">
        <v>17</v>
      </c>
      <c r="B22" s="46">
        <v>10893</v>
      </c>
      <c r="C22" s="47">
        <v>5140</v>
      </c>
      <c r="D22" s="47">
        <v>16033</v>
      </c>
      <c r="E22" s="48">
        <f t="shared" si="1"/>
        <v>8.1306011984484866E-2</v>
      </c>
      <c r="F22" s="46">
        <v>7880</v>
      </c>
      <c r="G22" s="47">
        <v>4291</v>
      </c>
      <c r="H22" s="47">
        <v>12171</v>
      </c>
      <c r="I22" s="49">
        <f t="shared" si="2"/>
        <v>6.5789854200147865E-2</v>
      </c>
      <c r="J22" s="50">
        <f t="shared" si="8"/>
        <v>138.23604060913706</v>
      </c>
      <c r="K22" s="51">
        <f t="shared" si="7"/>
        <v>119.78559776275925</v>
      </c>
      <c r="L22" s="52">
        <f t="shared" si="7"/>
        <v>131.73116424287241</v>
      </c>
    </row>
    <row r="23" spans="1:12" x14ac:dyDescent="0.25">
      <c r="A23" s="53" t="s">
        <v>18</v>
      </c>
      <c r="B23" s="54">
        <v>68563</v>
      </c>
      <c r="C23" s="55">
        <v>14025</v>
      </c>
      <c r="D23" s="55">
        <v>82588</v>
      </c>
      <c r="E23" s="56">
        <f t="shared" si="1"/>
        <v>0.41881749627484793</v>
      </c>
      <c r="F23" s="54">
        <v>69652</v>
      </c>
      <c r="G23" s="55">
        <v>20459</v>
      </c>
      <c r="H23" s="55">
        <v>90111</v>
      </c>
      <c r="I23" s="57">
        <f t="shared" si="2"/>
        <v>0.48709141005911794</v>
      </c>
      <c r="J23" s="58">
        <f t="shared" si="8"/>
        <v>98.436512950094752</v>
      </c>
      <c r="K23" s="59">
        <f t="shared" si="7"/>
        <v>68.551737621584635</v>
      </c>
      <c r="L23" s="60">
        <f t="shared" si="7"/>
        <v>91.651407708270909</v>
      </c>
    </row>
    <row r="24" spans="1:12" x14ac:dyDescent="0.25">
      <c r="A24" s="45" t="s">
        <v>3</v>
      </c>
      <c r="B24" s="46">
        <v>288123</v>
      </c>
      <c r="C24" s="47">
        <v>1629284</v>
      </c>
      <c r="D24" s="47">
        <v>1917407</v>
      </c>
      <c r="E24" s="48">
        <f t="shared" si="1"/>
        <v>9.7234900842721377</v>
      </c>
      <c r="F24" s="46">
        <v>262814</v>
      </c>
      <c r="G24" s="47">
        <v>1546734</v>
      </c>
      <c r="H24" s="47">
        <v>1809548</v>
      </c>
      <c r="I24" s="49">
        <f t="shared" si="2"/>
        <v>9.7814394123875736</v>
      </c>
      <c r="J24" s="50">
        <f t="shared" si="8"/>
        <v>109.63000448986735</v>
      </c>
      <c r="K24" s="51">
        <f t="shared" si="7"/>
        <v>105.33705213695438</v>
      </c>
      <c r="L24" s="52">
        <f t="shared" si="7"/>
        <v>105.96054926423615</v>
      </c>
    </row>
    <row r="25" spans="1:12" ht="15.75" thickBot="1" x14ac:dyDescent="0.3">
      <c r="A25" s="61" t="s">
        <v>19</v>
      </c>
      <c r="B25" s="54">
        <v>29710</v>
      </c>
      <c r="C25" s="55">
        <v>93298</v>
      </c>
      <c r="D25" s="55">
        <v>123008</v>
      </c>
      <c r="E25" s="56">
        <f t="shared" si="1"/>
        <v>0.62379404491907409</v>
      </c>
      <c r="F25" s="62">
        <v>24601</v>
      </c>
      <c r="G25" s="63">
        <v>62538</v>
      </c>
      <c r="H25" s="63">
        <v>87139</v>
      </c>
      <c r="I25" s="64">
        <f t="shared" si="2"/>
        <v>0.47102638280722081</v>
      </c>
      <c r="J25" s="65">
        <f t="shared" si="8"/>
        <v>120.76744847770415</v>
      </c>
      <c r="K25" s="66">
        <f t="shared" si="7"/>
        <v>149.18609485432856</v>
      </c>
      <c r="L25" s="67">
        <f t="shared" si="7"/>
        <v>141.16296950848644</v>
      </c>
    </row>
    <row r="26" spans="1:12" ht="15.75" thickBot="1" x14ac:dyDescent="0.3">
      <c r="A26" s="68" t="s">
        <v>0</v>
      </c>
      <c r="B26" s="69">
        <f>SUM(B5:B25)</f>
        <v>2224094</v>
      </c>
      <c r="C26" s="70">
        <f>SUM(C5:C25)</f>
        <v>17495235</v>
      </c>
      <c r="D26" s="70">
        <f>SUM(D5:D25)</f>
        <v>19719329</v>
      </c>
      <c r="E26" s="71">
        <f t="shared" si="1"/>
        <v>100</v>
      </c>
      <c r="F26" s="69">
        <f>SUM(F5:F25)</f>
        <v>2036118</v>
      </c>
      <c r="G26" s="70">
        <f>SUM(G5:G25)</f>
        <v>16463695</v>
      </c>
      <c r="H26" s="70">
        <f>SUM(H5:H25)</f>
        <v>18499813</v>
      </c>
      <c r="I26" s="71">
        <f t="shared" si="2"/>
        <v>100</v>
      </c>
      <c r="J26" s="72">
        <f>B26/F26*100</f>
        <v>109.23207790511158</v>
      </c>
      <c r="K26" s="73">
        <f t="shared" ref="K26:L26" si="9">C26/G26*100</f>
        <v>106.26554367048224</v>
      </c>
      <c r="L26" s="74">
        <f t="shared" si="9"/>
        <v>106.592045011482</v>
      </c>
    </row>
    <row r="27" spans="1:12" ht="15.75" thickBot="1" x14ac:dyDescent="0.3"/>
    <row r="28" spans="1:12" ht="15.75" thickBot="1" x14ac:dyDescent="0.3">
      <c r="A28" s="190" t="s">
        <v>124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1"/>
    </row>
    <row r="29" spans="1:12" ht="15.75" thickBot="1" x14ac:dyDescent="0.3">
      <c r="A29" s="27"/>
      <c r="B29" s="27"/>
      <c r="C29" s="27"/>
      <c r="D29" s="27"/>
      <c r="E29" s="28"/>
      <c r="F29" s="27"/>
      <c r="G29" s="27"/>
      <c r="H29" s="27"/>
      <c r="I29" s="29"/>
      <c r="J29" s="29"/>
      <c r="K29" s="29"/>
      <c r="L29" s="29"/>
    </row>
    <row r="30" spans="1:12" x14ac:dyDescent="0.25">
      <c r="A30" s="30"/>
      <c r="B30" s="192" t="s">
        <v>113</v>
      </c>
      <c r="C30" s="193"/>
      <c r="D30" s="193"/>
      <c r="E30" s="194"/>
      <c r="F30" s="192" t="s">
        <v>24</v>
      </c>
      <c r="G30" s="193"/>
      <c r="H30" s="193"/>
      <c r="I30" s="194"/>
      <c r="J30" s="195" t="s">
        <v>116</v>
      </c>
      <c r="K30" s="196"/>
      <c r="L30" s="197"/>
    </row>
    <row r="31" spans="1:12" ht="15.75" thickBot="1" x14ac:dyDescent="0.3">
      <c r="A31" s="31" t="s">
        <v>1</v>
      </c>
      <c r="B31" s="32" t="s">
        <v>118</v>
      </c>
      <c r="C31" s="33" t="s">
        <v>119</v>
      </c>
      <c r="D31" s="33" t="s">
        <v>38</v>
      </c>
      <c r="E31" s="34" t="s">
        <v>21</v>
      </c>
      <c r="F31" s="32" t="s">
        <v>118</v>
      </c>
      <c r="G31" s="33" t="s">
        <v>119</v>
      </c>
      <c r="H31" s="33" t="s">
        <v>38</v>
      </c>
      <c r="I31" s="34" t="s">
        <v>21</v>
      </c>
      <c r="J31" s="35" t="s">
        <v>118</v>
      </c>
      <c r="K31" s="36" t="s">
        <v>119</v>
      </c>
      <c r="L31" s="34" t="s">
        <v>38</v>
      </c>
    </row>
    <row r="32" spans="1:12" x14ac:dyDescent="0.25">
      <c r="A32" s="37" t="s">
        <v>7</v>
      </c>
      <c r="B32" s="38">
        <v>67311</v>
      </c>
      <c r="C32" s="39">
        <v>28029</v>
      </c>
      <c r="D32" s="39">
        <v>95340</v>
      </c>
      <c r="E32" s="40">
        <f>D32/$D$53*100</f>
        <v>8.9895363268068143E-2</v>
      </c>
      <c r="F32" s="38">
        <v>55514</v>
      </c>
      <c r="G32" s="39">
        <v>21547</v>
      </c>
      <c r="H32" s="39">
        <v>77061</v>
      </c>
      <c r="I32" s="41">
        <f>H32/$H$53*100</f>
        <v>7.5470445271807601E-2</v>
      </c>
      <c r="J32" s="42">
        <f>B32/F32*100</f>
        <v>121.25049537053715</v>
      </c>
      <c r="K32" s="43">
        <f t="shared" ref="K32:K53" si="10">C32/G32*100</f>
        <v>130.08307420986679</v>
      </c>
      <c r="L32" s="44">
        <f t="shared" ref="L32:L53" si="11">D32/H32*100</f>
        <v>123.72016973566396</v>
      </c>
    </row>
    <row r="33" spans="1:12" x14ac:dyDescent="0.25">
      <c r="A33" s="45" t="s">
        <v>8</v>
      </c>
      <c r="B33" s="46">
        <v>24222</v>
      </c>
      <c r="C33" s="47">
        <v>35552</v>
      </c>
      <c r="D33" s="47">
        <v>59774</v>
      </c>
      <c r="E33" s="48">
        <f t="shared" ref="E33:E53" si="12">D33/$D$53*100</f>
        <v>5.6360451478765519E-2</v>
      </c>
      <c r="F33" s="46">
        <v>23697</v>
      </c>
      <c r="G33" s="47">
        <v>29712</v>
      </c>
      <c r="H33" s="47">
        <v>53409</v>
      </c>
      <c r="I33" s="49">
        <f t="shared" ref="I33:I53" si="13">H33/$H$53*100</f>
        <v>5.2306627366916762E-2</v>
      </c>
      <c r="J33" s="50">
        <f>B33/F33*100</f>
        <v>102.21547031269782</v>
      </c>
      <c r="K33" s="51">
        <f t="shared" si="10"/>
        <v>119.65535810446957</v>
      </c>
      <c r="L33" s="52">
        <f t="shared" si="11"/>
        <v>111.917467093561</v>
      </c>
    </row>
    <row r="34" spans="1:12" x14ac:dyDescent="0.25">
      <c r="A34" s="53" t="s">
        <v>6</v>
      </c>
      <c r="B34" s="54">
        <v>471688</v>
      </c>
      <c r="C34" s="55">
        <v>8422836</v>
      </c>
      <c r="D34" s="55">
        <v>8894524</v>
      </c>
      <c r="E34" s="56">
        <f t="shared" si="12"/>
        <v>8.3865792540019974</v>
      </c>
      <c r="F34" s="54">
        <v>491971</v>
      </c>
      <c r="G34" s="55">
        <v>8034806</v>
      </c>
      <c r="H34" s="55">
        <v>8526777</v>
      </c>
      <c r="I34" s="57">
        <f t="shared" si="13"/>
        <v>8.3507825868261225</v>
      </c>
      <c r="J34" s="58">
        <f>B34/F34*100</f>
        <v>95.877196013586158</v>
      </c>
      <c r="K34" s="59">
        <f t="shared" si="10"/>
        <v>104.82936364611666</v>
      </c>
      <c r="L34" s="60">
        <f t="shared" si="11"/>
        <v>104.31284880559208</v>
      </c>
    </row>
    <row r="35" spans="1:12" x14ac:dyDescent="0.25">
      <c r="A35" s="45" t="s">
        <v>114</v>
      </c>
      <c r="B35" s="46">
        <v>412540</v>
      </c>
      <c r="C35" s="47">
        <v>2109749</v>
      </c>
      <c r="D35" s="47">
        <v>2522289</v>
      </c>
      <c r="E35" s="48">
        <f t="shared" si="12"/>
        <v>2.3782471777014087</v>
      </c>
      <c r="F35" s="46">
        <v>368593</v>
      </c>
      <c r="G35" s="47">
        <v>1915382</v>
      </c>
      <c r="H35" s="47">
        <v>2283975</v>
      </c>
      <c r="I35" s="49">
        <f t="shared" si="13"/>
        <v>2.2368332910249902</v>
      </c>
      <c r="J35" s="50">
        <f>B35/F35*100</f>
        <v>111.92290683762307</v>
      </c>
      <c r="K35" s="51">
        <f t="shared" si="10"/>
        <v>110.14768855507675</v>
      </c>
      <c r="L35" s="52">
        <f t="shared" si="11"/>
        <v>110.4341772567563</v>
      </c>
    </row>
    <row r="36" spans="1:12" x14ac:dyDescent="0.25">
      <c r="A36" s="53" t="s">
        <v>120</v>
      </c>
      <c r="B36" s="54">
        <v>1104602</v>
      </c>
      <c r="C36" s="55">
        <v>27337862</v>
      </c>
      <c r="D36" s="55">
        <v>28442464</v>
      </c>
      <c r="E36" s="56">
        <f t="shared" si="12"/>
        <v>26.818183695394911</v>
      </c>
      <c r="F36" s="54">
        <v>983797</v>
      </c>
      <c r="G36" s="55">
        <v>26527818</v>
      </c>
      <c r="H36" s="55">
        <v>27511615</v>
      </c>
      <c r="I36" s="57">
        <f t="shared" si="13"/>
        <v>26.943769665544714</v>
      </c>
      <c r="J36" s="58">
        <f t="shared" ref="J36:J38" si="14">B36/F36*100</f>
        <v>112.27946415774798</v>
      </c>
      <c r="K36" s="59">
        <f t="shared" si="10"/>
        <v>103.05356437532858</v>
      </c>
      <c r="L36" s="60">
        <f t="shared" si="11"/>
        <v>103.3834763971508</v>
      </c>
    </row>
    <row r="37" spans="1:12" x14ac:dyDescent="0.25">
      <c r="A37" s="45" t="s">
        <v>9</v>
      </c>
      <c r="B37" s="46">
        <v>60918</v>
      </c>
      <c r="C37" s="47">
        <v>560394</v>
      </c>
      <c r="D37" s="47">
        <v>621312</v>
      </c>
      <c r="E37" s="48">
        <f t="shared" si="12"/>
        <v>0.5858303748983632</v>
      </c>
      <c r="F37" s="46">
        <v>52549</v>
      </c>
      <c r="G37" s="47">
        <v>523521</v>
      </c>
      <c r="H37" s="47">
        <v>576070</v>
      </c>
      <c r="I37" s="49">
        <f t="shared" si="13"/>
        <v>0.56417979792281703</v>
      </c>
      <c r="J37" s="50">
        <f t="shared" si="14"/>
        <v>115.92608803212241</v>
      </c>
      <c r="K37" s="51">
        <f t="shared" si="10"/>
        <v>107.04327047052553</v>
      </c>
      <c r="L37" s="52">
        <f t="shared" si="11"/>
        <v>107.85355946325967</v>
      </c>
    </row>
    <row r="38" spans="1:12" x14ac:dyDescent="0.25">
      <c r="A38" s="53" t="s">
        <v>10</v>
      </c>
      <c r="B38" s="54">
        <v>23906</v>
      </c>
      <c r="C38" s="55">
        <v>19762</v>
      </c>
      <c r="D38" s="55">
        <v>43668</v>
      </c>
      <c r="E38" s="56">
        <f t="shared" si="12"/>
        <v>4.1174226171491503E-2</v>
      </c>
      <c r="F38" s="54">
        <v>24154</v>
      </c>
      <c r="G38" s="55">
        <v>20811</v>
      </c>
      <c r="H38" s="55">
        <v>44965</v>
      </c>
      <c r="I38" s="57">
        <f t="shared" si="13"/>
        <v>4.4036913245958771E-2</v>
      </c>
      <c r="J38" s="58">
        <f t="shared" si="14"/>
        <v>98.973254947420713</v>
      </c>
      <c r="K38" s="59">
        <f t="shared" si="10"/>
        <v>94.959396473019069</v>
      </c>
      <c r="L38" s="60">
        <f t="shared" si="11"/>
        <v>97.115534304459032</v>
      </c>
    </row>
    <row r="39" spans="1:12" x14ac:dyDescent="0.25">
      <c r="A39" s="45" t="s">
        <v>11</v>
      </c>
      <c r="B39" s="46">
        <v>187394</v>
      </c>
      <c r="C39" s="47">
        <v>160994</v>
      </c>
      <c r="D39" s="47">
        <v>348388</v>
      </c>
      <c r="E39" s="48">
        <f t="shared" si="12"/>
        <v>0.32849240421896081</v>
      </c>
      <c r="F39" s="46">
        <v>177622</v>
      </c>
      <c r="G39" s="47">
        <v>146929</v>
      </c>
      <c r="H39" s="47">
        <v>324551</v>
      </c>
      <c r="I39" s="49">
        <f t="shared" si="13"/>
        <v>0.31785220128742719</v>
      </c>
      <c r="J39" s="50">
        <f>B39/F39*100</f>
        <v>105.50157075137091</v>
      </c>
      <c r="K39" s="51">
        <f t="shared" si="10"/>
        <v>109.5726507360698</v>
      </c>
      <c r="L39" s="52">
        <f t="shared" si="11"/>
        <v>107.34460839744754</v>
      </c>
    </row>
    <row r="40" spans="1:12" x14ac:dyDescent="0.25">
      <c r="A40" s="53" t="s">
        <v>2</v>
      </c>
      <c r="B40" s="54">
        <v>433041</v>
      </c>
      <c r="C40" s="55">
        <v>2872559</v>
      </c>
      <c r="D40" s="55">
        <v>3305600</v>
      </c>
      <c r="E40" s="56">
        <f t="shared" si="12"/>
        <v>3.1168251816543533</v>
      </c>
      <c r="F40" s="54">
        <v>444547</v>
      </c>
      <c r="G40" s="55">
        <v>2746908</v>
      </c>
      <c r="H40" s="55">
        <v>3191455</v>
      </c>
      <c r="I40" s="57">
        <f t="shared" si="13"/>
        <v>3.125582719078869</v>
      </c>
      <c r="J40" s="58">
        <f>B40/F40*100</f>
        <v>97.411747239324527</v>
      </c>
      <c r="K40" s="59">
        <f t="shared" si="10"/>
        <v>104.57427041604596</v>
      </c>
      <c r="L40" s="60">
        <f t="shared" si="11"/>
        <v>103.57658184119782</v>
      </c>
    </row>
    <row r="41" spans="1:12" x14ac:dyDescent="0.25">
      <c r="A41" s="45" t="s">
        <v>12</v>
      </c>
      <c r="B41" s="46">
        <v>82522</v>
      </c>
      <c r="C41" s="47">
        <v>107239</v>
      </c>
      <c r="D41" s="47">
        <v>189761</v>
      </c>
      <c r="E41" s="48">
        <f t="shared" si="12"/>
        <v>0.17892420840268386</v>
      </c>
      <c r="F41" s="46">
        <v>80342</v>
      </c>
      <c r="G41" s="47">
        <v>89152</v>
      </c>
      <c r="H41" s="47">
        <v>169494</v>
      </c>
      <c r="I41" s="49">
        <f t="shared" si="13"/>
        <v>0.16599560933416069</v>
      </c>
      <c r="J41" s="50">
        <f t="shared" ref="J41:J52" si="15">B41/F41*100</f>
        <v>102.7134002140848</v>
      </c>
      <c r="K41" s="51">
        <f t="shared" si="10"/>
        <v>120.28782304379038</v>
      </c>
      <c r="L41" s="52">
        <f t="shared" si="11"/>
        <v>111.95735542261083</v>
      </c>
    </row>
    <row r="42" spans="1:12" x14ac:dyDescent="0.25">
      <c r="A42" s="53" t="s">
        <v>13</v>
      </c>
      <c r="B42" s="54">
        <v>118600</v>
      </c>
      <c r="C42" s="55">
        <v>83687</v>
      </c>
      <c r="D42" s="55">
        <v>202287</v>
      </c>
      <c r="E42" s="56">
        <f t="shared" si="12"/>
        <v>0.19073487884841306</v>
      </c>
      <c r="F42" s="54">
        <v>113070</v>
      </c>
      <c r="G42" s="55">
        <v>75492</v>
      </c>
      <c r="H42" s="55">
        <v>188562</v>
      </c>
      <c r="I42" s="57">
        <f t="shared" si="13"/>
        <v>0.18467004193226905</v>
      </c>
      <c r="J42" s="58">
        <f t="shared" si="15"/>
        <v>104.89077562571858</v>
      </c>
      <c r="K42" s="59">
        <f t="shared" si="10"/>
        <v>110.85545488263658</v>
      </c>
      <c r="L42" s="60">
        <f t="shared" si="11"/>
        <v>107.27877302956057</v>
      </c>
    </row>
    <row r="43" spans="1:12" x14ac:dyDescent="0.25">
      <c r="A43" s="45" t="s">
        <v>14</v>
      </c>
      <c r="B43" s="46">
        <v>24579</v>
      </c>
      <c r="C43" s="47">
        <v>12529</v>
      </c>
      <c r="D43" s="47">
        <v>37108</v>
      </c>
      <c r="E43" s="48">
        <f t="shared" si="12"/>
        <v>3.4988851900057405E-2</v>
      </c>
      <c r="F43" s="46">
        <v>22107</v>
      </c>
      <c r="G43" s="47">
        <v>8855</v>
      </c>
      <c r="H43" s="47">
        <v>30962</v>
      </c>
      <c r="I43" s="49">
        <f t="shared" si="13"/>
        <v>3.0322938016710231E-2</v>
      </c>
      <c r="J43" s="50">
        <f t="shared" si="15"/>
        <v>111.18197855882752</v>
      </c>
      <c r="K43" s="51">
        <f t="shared" si="10"/>
        <v>141.49068322981367</v>
      </c>
      <c r="L43" s="52">
        <f t="shared" si="11"/>
        <v>119.85013887991731</v>
      </c>
    </row>
    <row r="44" spans="1:12" x14ac:dyDescent="0.25">
      <c r="A44" s="53" t="s">
        <v>121</v>
      </c>
      <c r="B44" s="54">
        <v>2836342</v>
      </c>
      <c r="C44" s="55">
        <v>16201520</v>
      </c>
      <c r="D44" s="55">
        <v>19037862</v>
      </c>
      <c r="E44" s="56">
        <f t="shared" si="12"/>
        <v>17.95065576187697</v>
      </c>
      <c r="F44" s="54">
        <v>2880473</v>
      </c>
      <c r="G44" s="55">
        <v>15777429</v>
      </c>
      <c r="H44" s="55">
        <v>18657902</v>
      </c>
      <c r="I44" s="57">
        <f t="shared" si="13"/>
        <v>18.272799104316707</v>
      </c>
      <c r="J44" s="58">
        <f t="shared" si="15"/>
        <v>98.467925233112751</v>
      </c>
      <c r="K44" s="59">
        <f t="shared" si="10"/>
        <v>102.68796012328751</v>
      </c>
      <c r="L44" s="60">
        <f t="shared" si="11"/>
        <v>102.03645618891126</v>
      </c>
    </row>
    <row r="45" spans="1:12" x14ac:dyDescent="0.25">
      <c r="A45" s="45" t="s">
        <v>15</v>
      </c>
      <c r="B45" s="46">
        <v>81094</v>
      </c>
      <c r="C45" s="47">
        <v>39333</v>
      </c>
      <c r="D45" s="47">
        <v>120427</v>
      </c>
      <c r="E45" s="48">
        <f t="shared" si="12"/>
        <v>0.11354970539420645</v>
      </c>
      <c r="F45" s="46">
        <v>58193</v>
      </c>
      <c r="G45" s="47">
        <v>35865</v>
      </c>
      <c r="H45" s="47">
        <v>94058</v>
      </c>
      <c r="I45" s="49">
        <f t="shared" si="13"/>
        <v>9.211662373153319E-2</v>
      </c>
      <c r="J45" s="50">
        <f t="shared" si="15"/>
        <v>139.35353049335831</v>
      </c>
      <c r="K45" s="51">
        <f t="shared" si="10"/>
        <v>109.66959431200334</v>
      </c>
      <c r="L45" s="52">
        <f t="shared" si="11"/>
        <v>128.03482957324204</v>
      </c>
    </row>
    <row r="46" spans="1:12" x14ac:dyDescent="0.25">
      <c r="A46" s="53" t="s">
        <v>5</v>
      </c>
      <c r="B46" s="54">
        <v>1342252</v>
      </c>
      <c r="C46" s="55">
        <v>18593960</v>
      </c>
      <c r="D46" s="55">
        <v>19936212</v>
      </c>
      <c r="E46" s="56">
        <f t="shared" si="12"/>
        <v>18.797703166868253</v>
      </c>
      <c r="F46" s="54">
        <v>1218598</v>
      </c>
      <c r="G46" s="55">
        <v>17834968</v>
      </c>
      <c r="H46" s="55">
        <v>19053566</v>
      </c>
      <c r="I46" s="57">
        <f t="shared" si="13"/>
        <v>18.660296518806842</v>
      </c>
      <c r="J46" s="58">
        <f t="shared" si="15"/>
        <v>110.14723477307528</v>
      </c>
      <c r="K46" s="59">
        <f t="shared" si="10"/>
        <v>104.25563981948271</v>
      </c>
      <c r="L46" s="60">
        <f t="shared" si="11"/>
        <v>104.63244518112778</v>
      </c>
    </row>
    <row r="47" spans="1:12" x14ac:dyDescent="0.25">
      <c r="A47" s="45" t="s">
        <v>4</v>
      </c>
      <c r="B47" s="46">
        <v>1371800</v>
      </c>
      <c r="C47" s="47">
        <v>5785109</v>
      </c>
      <c r="D47" s="47">
        <v>7156909</v>
      </c>
      <c r="E47" s="48">
        <f t="shared" si="12"/>
        <v>6.748195242621212</v>
      </c>
      <c r="F47" s="46">
        <v>1376718</v>
      </c>
      <c r="G47" s="47">
        <v>5770756</v>
      </c>
      <c r="H47" s="47">
        <v>7147474</v>
      </c>
      <c r="I47" s="49">
        <f t="shared" si="13"/>
        <v>6.9999486815466678</v>
      </c>
      <c r="J47" s="50">
        <f t="shared" si="15"/>
        <v>99.642773610862932</v>
      </c>
      <c r="K47" s="51">
        <f t="shared" si="10"/>
        <v>100.2487195785093</v>
      </c>
      <c r="L47" s="52">
        <f t="shared" si="11"/>
        <v>100.13200467745669</v>
      </c>
    </row>
    <row r="48" spans="1:12" x14ac:dyDescent="0.25">
      <c r="A48" s="53" t="s">
        <v>16</v>
      </c>
      <c r="B48" s="54">
        <v>92351</v>
      </c>
      <c r="C48" s="55">
        <v>77624</v>
      </c>
      <c r="D48" s="55">
        <v>169975</v>
      </c>
      <c r="E48" s="56">
        <f t="shared" si="12"/>
        <v>0.16026813899192241</v>
      </c>
      <c r="F48" s="54">
        <v>80198</v>
      </c>
      <c r="G48" s="55">
        <v>62070</v>
      </c>
      <c r="H48" s="55">
        <v>142268</v>
      </c>
      <c r="I48" s="57">
        <f t="shared" si="13"/>
        <v>0.13933155951687007</v>
      </c>
      <c r="J48" s="58">
        <f t="shared" si="15"/>
        <v>115.15374448240605</v>
      </c>
      <c r="K48" s="59">
        <f t="shared" si="10"/>
        <v>125.05880457547929</v>
      </c>
      <c r="L48" s="60">
        <f t="shared" si="11"/>
        <v>119.47521578991763</v>
      </c>
    </row>
    <row r="49" spans="1:12" x14ac:dyDescent="0.25">
      <c r="A49" s="45" t="s">
        <v>17</v>
      </c>
      <c r="B49" s="46">
        <v>26237</v>
      </c>
      <c r="C49" s="47">
        <v>14039</v>
      </c>
      <c r="D49" s="47">
        <v>40276</v>
      </c>
      <c r="E49" s="48">
        <f t="shared" si="12"/>
        <v>3.7975935084798747E-2</v>
      </c>
      <c r="F49" s="46">
        <v>15848</v>
      </c>
      <c r="G49" s="47">
        <v>9756</v>
      </c>
      <c r="H49" s="47">
        <v>25604</v>
      </c>
      <c r="I49" s="49">
        <f t="shared" si="13"/>
        <v>2.5075528227499793E-2</v>
      </c>
      <c r="J49" s="50">
        <f t="shared" si="15"/>
        <v>165.5540131246845</v>
      </c>
      <c r="K49" s="51">
        <f t="shared" si="10"/>
        <v>143.90118901189012</v>
      </c>
      <c r="L49" s="52">
        <f t="shared" si="11"/>
        <v>157.30354632088736</v>
      </c>
    </row>
    <row r="50" spans="1:12" x14ac:dyDescent="0.25">
      <c r="A50" s="53" t="s">
        <v>18</v>
      </c>
      <c r="B50" s="54">
        <v>112723</v>
      </c>
      <c r="C50" s="55">
        <v>28881</v>
      </c>
      <c r="D50" s="55">
        <v>141604</v>
      </c>
      <c r="E50" s="56">
        <f t="shared" si="12"/>
        <v>0.13351733816038935</v>
      </c>
      <c r="F50" s="54">
        <v>111324</v>
      </c>
      <c r="G50" s="55">
        <v>32640</v>
      </c>
      <c r="H50" s="55">
        <v>143964</v>
      </c>
      <c r="I50" s="57">
        <f t="shared" si="13"/>
        <v>0.14099255373159586</v>
      </c>
      <c r="J50" s="58">
        <f t="shared" si="15"/>
        <v>101.25669217778737</v>
      </c>
      <c r="K50" s="59">
        <f t="shared" si="10"/>
        <v>88.483455882352942</v>
      </c>
      <c r="L50" s="60">
        <f t="shared" si="11"/>
        <v>98.360701286432715</v>
      </c>
    </row>
    <row r="51" spans="1:12" x14ac:dyDescent="0.25">
      <c r="A51" s="45" t="s">
        <v>3</v>
      </c>
      <c r="B51" s="46">
        <v>3918752</v>
      </c>
      <c r="C51" s="47">
        <v>10567137</v>
      </c>
      <c r="D51" s="47">
        <v>14485889</v>
      </c>
      <c r="E51" s="48">
        <f t="shared" si="12"/>
        <v>13.65863492674546</v>
      </c>
      <c r="F51" s="46">
        <v>3616588</v>
      </c>
      <c r="G51" s="47">
        <v>10092855</v>
      </c>
      <c r="H51" s="47">
        <v>13709443</v>
      </c>
      <c r="I51" s="49">
        <f t="shared" si="13"/>
        <v>13.426477305491311</v>
      </c>
      <c r="J51" s="50">
        <f t="shared" si="15"/>
        <v>108.35494670667491</v>
      </c>
      <c r="K51" s="51">
        <f t="shared" si="10"/>
        <v>104.69918571107976</v>
      </c>
      <c r="L51" s="52">
        <f t="shared" si="11"/>
        <v>105.66358531123402</v>
      </c>
    </row>
    <row r="52" spans="1:12" ht="15.75" thickBot="1" x14ac:dyDescent="0.3">
      <c r="A52" s="61" t="s">
        <v>19</v>
      </c>
      <c r="B52" s="54">
        <v>55012</v>
      </c>
      <c r="C52" s="55">
        <v>149957</v>
      </c>
      <c r="D52" s="55">
        <v>204969</v>
      </c>
      <c r="E52" s="56">
        <f t="shared" si="12"/>
        <v>0.1932637163173134</v>
      </c>
      <c r="F52" s="62">
        <v>50372</v>
      </c>
      <c r="G52" s="63">
        <v>103973</v>
      </c>
      <c r="H52" s="63">
        <v>154345</v>
      </c>
      <c r="I52" s="64">
        <f t="shared" si="13"/>
        <v>0.15115928777821652</v>
      </c>
      <c r="J52" s="65">
        <f t="shared" si="15"/>
        <v>109.21146668784245</v>
      </c>
      <c r="K52" s="66">
        <f t="shared" si="10"/>
        <v>144.22686659036481</v>
      </c>
      <c r="L52" s="67">
        <f t="shared" si="11"/>
        <v>132.79924843694323</v>
      </c>
    </row>
    <row r="53" spans="1:12" ht="15.75" thickBot="1" x14ac:dyDescent="0.3">
      <c r="A53" s="68" t="s">
        <v>0</v>
      </c>
      <c r="B53" s="69">
        <f>SUM(B32:B52)</f>
        <v>12847886</v>
      </c>
      <c r="C53" s="70">
        <f>SUM(C32:C52)</f>
        <v>93208752</v>
      </c>
      <c r="D53" s="70">
        <f>SUM(D32:D52)</f>
        <v>106056638</v>
      </c>
      <c r="E53" s="71">
        <f t="shared" si="12"/>
        <v>100</v>
      </c>
      <c r="F53" s="69">
        <f>SUM(F32:F52)</f>
        <v>12246275</v>
      </c>
      <c r="G53" s="70">
        <f>SUM(G32:G52)</f>
        <v>89861245</v>
      </c>
      <c r="H53" s="70">
        <f>SUM(H32:H52)</f>
        <v>102107520</v>
      </c>
      <c r="I53" s="71">
        <f t="shared" si="13"/>
        <v>100</v>
      </c>
      <c r="J53" s="72">
        <f>B53/F53*100</f>
        <v>104.9126040367377</v>
      </c>
      <c r="K53" s="73">
        <f t="shared" si="10"/>
        <v>103.72519543881236</v>
      </c>
      <c r="L53" s="74">
        <f t="shared" si="11"/>
        <v>103.86760740051271</v>
      </c>
    </row>
    <row r="54" spans="1:12" ht="15.75" thickBot="1" x14ac:dyDescent="0.3"/>
    <row r="55" spans="1:12" ht="15.75" thickBot="1" x14ac:dyDescent="0.3">
      <c r="A55" s="178" t="s">
        <v>115</v>
      </c>
      <c r="B55" s="179"/>
      <c r="C55" s="179"/>
      <c r="D55" s="179"/>
      <c r="E55" s="179"/>
      <c r="F55" s="179"/>
      <c r="G55" s="179"/>
      <c r="H55" s="179"/>
      <c r="I55" s="179"/>
      <c r="J55" s="188"/>
      <c r="K55" s="188"/>
      <c r="L55" s="189"/>
    </row>
  </sheetData>
  <mergeCells count="9">
    <mergeCell ref="A55:L55"/>
    <mergeCell ref="A28:L28"/>
    <mergeCell ref="A1:L1"/>
    <mergeCell ref="F3:I3"/>
    <mergeCell ref="B3:E3"/>
    <mergeCell ref="J3:L3"/>
    <mergeCell ref="B30:E30"/>
    <mergeCell ref="F30:I30"/>
    <mergeCell ref="J30:L30"/>
  </mergeCells>
  <pageMargins left="0.7" right="0.7" top="0.75" bottom="0.75" header="0.3" footer="0.3"/>
  <pageSetup paperSize="9" scale="59" orientation="landscape" r:id="rId1"/>
  <headerFooter>
    <oddFooter>&amp;CPRIREDILA HRVATSKA TURISTIČKA ZAJEDNICA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249977111117893"/>
    <pageSetUpPr fitToPage="1"/>
  </sheetPr>
  <dimension ref="A1:I83"/>
  <sheetViews>
    <sheetView zoomScaleNormal="100" zoomScaleSheetLayoutView="100" workbookViewId="0">
      <selection sqref="A1:I1"/>
    </sheetView>
  </sheetViews>
  <sheetFormatPr defaultRowHeight="15" x14ac:dyDescent="0.25"/>
  <cols>
    <col min="1" max="1" width="33.140625" style="26" customWidth="1"/>
    <col min="2" max="3" width="13.7109375" style="26" customWidth="1"/>
    <col min="4" max="4" width="11.28515625" style="26" customWidth="1"/>
    <col min="5" max="6" width="13.7109375" style="26" customWidth="1"/>
    <col min="7" max="7" width="11.28515625" style="26" customWidth="1"/>
    <col min="8" max="9" width="11.7109375" style="26" customWidth="1"/>
    <col min="10" max="16384" width="9.140625" style="26"/>
  </cols>
  <sheetData>
    <row r="1" spans="1:9" ht="15.75" thickBot="1" x14ac:dyDescent="0.3">
      <c r="A1" s="175" t="s">
        <v>122</v>
      </c>
      <c r="B1" s="176"/>
      <c r="C1" s="176"/>
      <c r="D1" s="176"/>
      <c r="E1" s="176"/>
      <c r="F1" s="176"/>
      <c r="G1" s="176"/>
      <c r="H1" s="176"/>
      <c r="I1" s="177"/>
    </row>
    <row r="2" spans="1:9" ht="15.75" customHeight="1" thickBot="1" x14ac:dyDescent="0.3"/>
    <row r="3" spans="1:9" x14ac:dyDescent="0.25">
      <c r="A3" s="1"/>
      <c r="B3" s="167" t="s">
        <v>113</v>
      </c>
      <c r="C3" s="168"/>
      <c r="D3" s="169"/>
      <c r="E3" s="170" t="s">
        <v>24</v>
      </c>
      <c r="F3" s="171"/>
      <c r="G3" s="172"/>
      <c r="H3" s="173" t="s">
        <v>116</v>
      </c>
      <c r="I3" s="174"/>
    </row>
    <row r="4" spans="1:9" ht="15.75" thickBot="1" x14ac:dyDescent="0.3">
      <c r="A4" s="2" t="s">
        <v>20</v>
      </c>
      <c r="B4" s="3" t="s">
        <v>26</v>
      </c>
      <c r="C4" s="4" t="s">
        <v>27</v>
      </c>
      <c r="D4" s="5" t="s">
        <v>21</v>
      </c>
      <c r="E4" s="6" t="s">
        <v>26</v>
      </c>
      <c r="F4" s="7" t="s">
        <v>27</v>
      </c>
      <c r="G4" s="5" t="s">
        <v>21</v>
      </c>
      <c r="H4" s="8" t="s">
        <v>26</v>
      </c>
      <c r="I4" s="9" t="s">
        <v>27</v>
      </c>
    </row>
    <row r="5" spans="1:9" ht="15" customHeight="1" x14ac:dyDescent="0.25">
      <c r="A5" s="77" t="s">
        <v>42</v>
      </c>
      <c r="B5" s="78">
        <v>26087</v>
      </c>
      <c r="C5" s="79">
        <v>71093</v>
      </c>
      <c r="D5" s="80">
        <v>8.5681056716561823</v>
      </c>
      <c r="E5" s="78">
        <v>24719</v>
      </c>
      <c r="F5" s="79">
        <v>68248</v>
      </c>
      <c r="G5" s="80">
        <v>8.3389233248658705</v>
      </c>
      <c r="H5" s="81">
        <v>105.53420445810914</v>
      </c>
      <c r="I5" s="80">
        <v>104.16862032587035</v>
      </c>
    </row>
    <row r="6" spans="1:9" ht="15" customHeight="1" x14ac:dyDescent="0.25">
      <c r="A6" s="82" t="s">
        <v>101</v>
      </c>
      <c r="B6" s="83">
        <v>30475</v>
      </c>
      <c r="C6" s="84">
        <v>67913</v>
      </c>
      <c r="D6" s="85">
        <v>8.1848530865090261</v>
      </c>
      <c r="E6" s="83">
        <v>24556</v>
      </c>
      <c r="F6" s="84">
        <v>64882</v>
      </c>
      <c r="G6" s="85">
        <v>7.9276465707998387</v>
      </c>
      <c r="H6" s="86">
        <v>124.10408861378075</v>
      </c>
      <c r="I6" s="85">
        <v>104.67155759686817</v>
      </c>
    </row>
    <row r="7" spans="1:9" ht="15" customHeight="1" x14ac:dyDescent="0.25">
      <c r="A7" s="87" t="s">
        <v>45</v>
      </c>
      <c r="B7" s="88">
        <v>18651</v>
      </c>
      <c r="C7" s="79">
        <v>66747</v>
      </c>
      <c r="D7" s="89">
        <v>8.0443271386217372</v>
      </c>
      <c r="E7" s="88">
        <v>16516</v>
      </c>
      <c r="F7" s="79">
        <v>58428</v>
      </c>
      <c r="G7" s="80">
        <v>7.1390606614884407</v>
      </c>
      <c r="H7" s="90">
        <v>112.92685880358439</v>
      </c>
      <c r="I7" s="89">
        <v>114.23803655781475</v>
      </c>
    </row>
    <row r="8" spans="1:9" ht="15" customHeight="1" x14ac:dyDescent="0.25">
      <c r="A8" s="82" t="s">
        <v>62</v>
      </c>
      <c r="B8" s="83">
        <v>25803</v>
      </c>
      <c r="C8" s="84">
        <v>57673</v>
      </c>
      <c r="D8" s="85">
        <v>6.9507315544628439</v>
      </c>
      <c r="E8" s="83">
        <v>27041</v>
      </c>
      <c r="F8" s="84">
        <v>59236</v>
      </c>
      <c r="G8" s="85">
        <v>7.237786632161451</v>
      </c>
      <c r="H8" s="86">
        <v>95.42176694648866</v>
      </c>
      <c r="I8" s="85">
        <v>97.361401850226216</v>
      </c>
    </row>
    <row r="9" spans="1:9" ht="15" customHeight="1" x14ac:dyDescent="0.25">
      <c r="A9" s="87" t="s">
        <v>87</v>
      </c>
      <c r="B9" s="88">
        <v>22264</v>
      </c>
      <c r="C9" s="79">
        <v>56083</v>
      </c>
      <c r="D9" s="89">
        <v>6.7591052618892675</v>
      </c>
      <c r="E9" s="88">
        <v>13032</v>
      </c>
      <c r="F9" s="79">
        <v>46755</v>
      </c>
      <c r="G9" s="80">
        <v>5.7127880678423368</v>
      </c>
      <c r="H9" s="90">
        <v>170.84100675260896</v>
      </c>
      <c r="I9" s="89">
        <v>119.95080740027804</v>
      </c>
    </row>
    <row r="10" spans="1:9" ht="15" customHeight="1" x14ac:dyDescent="0.25">
      <c r="A10" s="82" t="s">
        <v>102</v>
      </c>
      <c r="B10" s="83">
        <v>7502</v>
      </c>
      <c r="C10" s="84">
        <v>22469</v>
      </c>
      <c r="D10" s="85">
        <v>2.7079567093306336</v>
      </c>
      <c r="E10" s="83">
        <v>6539</v>
      </c>
      <c r="F10" s="84">
        <v>19470</v>
      </c>
      <c r="G10" s="85">
        <v>2.3789537735192021</v>
      </c>
      <c r="H10" s="86">
        <v>114.72702248050159</v>
      </c>
      <c r="I10" s="85">
        <v>115.40318438623522</v>
      </c>
    </row>
    <row r="11" spans="1:9" ht="15" customHeight="1" x14ac:dyDescent="0.25">
      <c r="A11" s="87" t="s">
        <v>99</v>
      </c>
      <c r="B11" s="88">
        <v>5729</v>
      </c>
      <c r="C11" s="79">
        <v>17784</v>
      </c>
      <c r="D11" s="89">
        <v>2.1433220044833319</v>
      </c>
      <c r="E11" s="88">
        <v>5761</v>
      </c>
      <c r="F11" s="79">
        <v>16815</v>
      </c>
      <c r="G11" s="80">
        <v>2.0545509862211291</v>
      </c>
      <c r="H11" s="90">
        <v>99.444540878319728</v>
      </c>
      <c r="I11" s="89">
        <v>105.76271186440678</v>
      </c>
    </row>
    <row r="12" spans="1:9" ht="15" customHeight="1" x14ac:dyDescent="0.25">
      <c r="A12" s="82" t="s">
        <v>71</v>
      </c>
      <c r="B12" s="83">
        <v>14564</v>
      </c>
      <c r="C12" s="84">
        <v>16841</v>
      </c>
      <c r="D12" s="85">
        <v>2.0296719454286882</v>
      </c>
      <c r="E12" s="83">
        <v>14615</v>
      </c>
      <c r="F12" s="84">
        <v>16441</v>
      </c>
      <c r="G12" s="85">
        <v>2.0088535691026808</v>
      </c>
      <c r="H12" s="86">
        <v>99.6510434485118</v>
      </c>
      <c r="I12" s="85">
        <v>102.432942035156</v>
      </c>
    </row>
    <row r="13" spans="1:9" ht="15" customHeight="1" x14ac:dyDescent="0.25">
      <c r="A13" s="87" t="s">
        <v>90</v>
      </c>
      <c r="B13" s="88">
        <v>11036</v>
      </c>
      <c r="C13" s="79">
        <v>16177</v>
      </c>
      <c r="D13" s="89">
        <v>1.9496468773350688</v>
      </c>
      <c r="E13" s="88">
        <v>9802</v>
      </c>
      <c r="F13" s="79">
        <v>14276</v>
      </c>
      <c r="G13" s="80">
        <v>1.744321729366211</v>
      </c>
      <c r="H13" s="90">
        <v>112.5892674964293</v>
      </c>
      <c r="I13" s="89">
        <v>113.31605491734381</v>
      </c>
    </row>
    <row r="14" spans="1:9" ht="15" customHeight="1" x14ac:dyDescent="0.25">
      <c r="A14" s="82" t="s">
        <v>110</v>
      </c>
      <c r="B14" s="83">
        <v>4041</v>
      </c>
      <c r="C14" s="84">
        <v>12983</v>
      </c>
      <c r="D14" s="85">
        <v>1.5647070166558201</v>
      </c>
      <c r="E14" s="83">
        <v>3730</v>
      </c>
      <c r="F14" s="84">
        <v>11390</v>
      </c>
      <c r="G14" s="85">
        <v>1.3916940667890965</v>
      </c>
      <c r="H14" s="86">
        <v>108.33780160857908</v>
      </c>
      <c r="I14" s="85">
        <v>113.98595258999123</v>
      </c>
    </row>
    <row r="15" spans="1:9" ht="15" customHeight="1" x14ac:dyDescent="0.25">
      <c r="A15" s="87" t="s">
        <v>78</v>
      </c>
      <c r="B15" s="88">
        <v>5192</v>
      </c>
      <c r="C15" s="79">
        <v>10363</v>
      </c>
      <c r="D15" s="89">
        <v>1.2489454527924408</v>
      </c>
      <c r="E15" s="88">
        <v>3650</v>
      </c>
      <c r="F15" s="79">
        <v>10159</v>
      </c>
      <c r="G15" s="80">
        <v>1.241283584241478</v>
      </c>
      <c r="H15" s="90">
        <v>142.24657534246577</v>
      </c>
      <c r="I15" s="89">
        <v>102.00807166059651</v>
      </c>
    </row>
    <row r="16" spans="1:9" ht="15" customHeight="1" x14ac:dyDescent="0.25">
      <c r="A16" s="82" t="s">
        <v>70</v>
      </c>
      <c r="B16" s="83">
        <v>4924</v>
      </c>
      <c r="C16" s="84">
        <v>9738</v>
      </c>
      <c r="D16" s="85">
        <v>1.1736206522525128</v>
      </c>
      <c r="E16" s="83">
        <v>3016</v>
      </c>
      <c r="F16" s="84">
        <v>4832</v>
      </c>
      <c r="G16" s="85">
        <v>0.59040085432176603</v>
      </c>
      <c r="H16" s="86">
        <v>163.26259946949602</v>
      </c>
      <c r="I16" s="85">
        <v>201.53145695364239</v>
      </c>
    </row>
    <row r="17" spans="1:9" ht="15" customHeight="1" x14ac:dyDescent="0.25">
      <c r="A17" s="87" t="s">
        <v>55</v>
      </c>
      <c r="B17" s="88">
        <v>3015</v>
      </c>
      <c r="C17" s="79">
        <v>8779</v>
      </c>
      <c r="D17" s="89">
        <v>1.0580422783040471</v>
      </c>
      <c r="E17" s="88">
        <v>3644</v>
      </c>
      <c r="F17" s="79">
        <v>8748</v>
      </c>
      <c r="G17" s="80">
        <v>1.0688796923855151</v>
      </c>
      <c r="H17" s="90">
        <v>82.738748627881449</v>
      </c>
      <c r="I17" s="89">
        <v>100.3543667123914</v>
      </c>
    </row>
    <row r="18" spans="1:9" ht="15" customHeight="1" x14ac:dyDescent="0.25">
      <c r="A18" s="82" t="s">
        <v>105</v>
      </c>
      <c r="B18" s="83">
        <v>3225</v>
      </c>
      <c r="C18" s="84">
        <v>8731</v>
      </c>
      <c r="D18" s="85">
        <v>1.0522573336225807</v>
      </c>
      <c r="E18" s="83">
        <v>3053</v>
      </c>
      <c r="F18" s="84">
        <v>8268</v>
      </c>
      <c r="G18" s="85">
        <v>1.010230600896598</v>
      </c>
      <c r="H18" s="86">
        <v>105.63380281690141</v>
      </c>
      <c r="I18" s="85">
        <v>105.59990324141269</v>
      </c>
    </row>
    <row r="19" spans="1:9" ht="15" customHeight="1" x14ac:dyDescent="0.25">
      <c r="A19" s="87" t="s">
        <v>80</v>
      </c>
      <c r="B19" s="88">
        <v>1898</v>
      </c>
      <c r="C19" s="79">
        <v>7169</v>
      </c>
      <c r="D19" s="89">
        <v>0.86400559211319217</v>
      </c>
      <c r="E19" s="88">
        <v>1483</v>
      </c>
      <c r="F19" s="79">
        <v>4638</v>
      </c>
      <c r="G19" s="80">
        <v>0.56669684651166197</v>
      </c>
      <c r="H19" s="90">
        <v>127.98381658799731</v>
      </c>
      <c r="I19" s="89">
        <v>154.5709357481673</v>
      </c>
    </row>
    <row r="20" spans="1:9" ht="15" customHeight="1" x14ac:dyDescent="0.25">
      <c r="A20" s="82" t="s">
        <v>95</v>
      </c>
      <c r="B20" s="83">
        <v>1905</v>
      </c>
      <c r="C20" s="84">
        <v>6151</v>
      </c>
      <c r="D20" s="85">
        <v>0.74131655699375709</v>
      </c>
      <c r="E20" s="83">
        <v>1627</v>
      </c>
      <c r="F20" s="84">
        <v>5643</v>
      </c>
      <c r="G20" s="85">
        <v>0.68949338181658226</v>
      </c>
      <c r="H20" s="86">
        <v>117.08666256914566</v>
      </c>
      <c r="I20" s="85">
        <v>109.00230373914583</v>
      </c>
    </row>
    <row r="21" spans="1:9" ht="15" customHeight="1" x14ac:dyDescent="0.25">
      <c r="A21" s="87" t="s">
        <v>41</v>
      </c>
      <c r="B21" s="88">
        <v>1683</v>
      </c>
      <c r="C21" s="79">
        <v>5549</v>
      </c>
      <c r="D21" s="89">
        <v>0.6687637091136982</v>
      </c>
      <c r="E21" s="88">
        <v>1325</v>
      </c>
      <c r="F21" s="79">
        <v>4174</v>
      </c>
      <c r="G21" s="80">
        <v>0.51000272473904207</v>
      </c>
      <c r="H21" s="90">
        <v>127.01886792452829</v>
      </c>
      <c r="I21" s="89">
        <v>132.94202204120745</v>
      </c>
    </row>
    <row r="22" spans="1:9" ht="15" customHeight="1" x14ac:dyDescent="0.25">
      <c r="A22" s="82" t="s">
        <v>64</v>
      </c>
      <c r="B22" s="83">
        <v>3738</v>
      </c>
      <c r="C22" s="84">
        <v>5390</v>
      </c>
      <c r="D22" s="85">
        <v>0.64960107985634052</v>
      </c>
      <c r="E22" s="83">
        <v>3155</v>
      </c>
      <c r="F22" s="84">
        <v>4585</v>
      </c>
      <c r="G22" s="85">
        <v>0.56022100932642738</v>
      </c>
      <c r="H22" s="86">
        <v>118.47860538827257</v>
      </c>
      <c r="I22" s="85">
        <v>117.55725190839695</v>
      </c>
    </row>
    <row r="23" spans="1:9" ht="15" customHeight="1" x14ac:dyDescent="0.25">
      <c r="A23" s="87" t="s">
        <v>39</v>
      </c>
      <c r="B23" s="88">
        <v>1973</v>
      </c>
      <c r="C23" s="79">
        <v>5052</v>
      </c>
      <c r="D23" s="89">
        <v>0.60886542772434737</v>
      </c>
      <c r="E23" s="88">
        <v>2014</v>
      </c>
      <c r="F23" s="79">
        <v>3247</v>
      </c>
      <c r="G23" s="80">
        <v>0.39673666680107084</v>
      </c>
      <c r="H23" s="90">
        <v>97.964250248262161</v>
      </c>
      <c r="I23" s="89">
        <v>155.58977517708655</v>
      </c>
    </row>
    <row r="24" spans="1:9" ht="15" customHeight="1" x14ac:dyDescent="0.25">
      <c r="A24" s="82" t="s">
        <v>107</v>
      </c>
      <c r="B24" s="83">
        <v>4138</v>
      </c>
      <c r="C24" s="84">
        <v>4767</v>
      </c>
      <c r="D24" s="85">
        <v>0.57451731867814015</v>
      </c>
      <c r="E24" s="83">
        <v>3196</v>
      </c>
      <c r="F24" s="84">
        <v>3452</v>
      </c>
      <c r="G24" s="85">
        <v>0.42178471629112924</v>
      </c>
      <c r="H24" s="86">
        <v>129.47434292866083</v>
      </c>
      <c r="I24" s="85">
        <v>138.0938586326767</v>
      </c>
    </row>
    <row r="25" spans="1:9" ht="15" customHeight="1" x14ac:dyDescent="0.25">
      <c r="A25" s="87" t="s">
        <v>50</v>
      </c>
      <c r="B25" s="88">
        <v>1497</v>
      </c>
      <c r="C25" s="79">
        <v>4704</v>
      </c>
      <c r="D25" s="89">
        <v>0.56692457878371538</v>
      </c>
      <c r="E25" s="88">
        <v>1338</v>
      </c>
      <c r="F25" s="79">
        <v>3929</v>
      </c>
      <c r="G25" s="80">
        <v>0.48006725095824065</v>
      </c>
      <c r="H25" s="90">
        <v>111.88340807174887</v>
      </c>
      <c r="I25" s="89">
        <v>119.72512089590226</v>
      </c>
    </row>
    <row r="26" spans="1:9" ht="15" customHeight="1" x14ac:dyDescent="0.25">
      <c r="A26" s="82" t="s">
        <v>84</v>
      </c>
      <c r="B26" s="83">
        <v>1503</v>
      </c>
      <c r="C26" s="84">
        <v>4584</v>
      </c>
      <c r="D26" s="85">
        <v>0.55246221708004917</v>
      </c>
      <c r="E26" s="83">
        <v>1434</v>
      </c>
      <c r="F26" s="84">
        <v>5085</v>
      </c>
      <c r="G26" s="85">
        <v>0.62131381296071608</v>
      </c>
      <c r="H26" s="86">
        <v>104.81171548117155</v>
      </c>
      <c r="I26" s="85">
        <v>90.147492625368727</v>
      </c>
    </row>
    <row r="27" spans="1:9" ht="15" customHeight="1" x14ac:dyDescent="0.25">
      <c r="A27" s="87" t="s">
        <v>98</v>
      </c>
      <c r="B27" s="88">
        <v>1176</v>
      </c>
      <c r="C27" s="79">
        <v>4577</v>
      </c>
      <c r="D27" s="89">
        <v>0.55161857931400193</v>
      </c>
      <c r="E27" s="88">
        <v>1208</v>
      </c>
      <c r="F27" s="79">
        <v>5058</v>
      </c>
      <c r="G27" s="80">
        <v>0.61801480156446453</v>
      </c>
      <c r="H27" s="90">
        <v>97.350993377483448</v>
      </c>
      <c r="I27" s="89">
        <v>90.490312376433366</v>
      </c>
    </row>
    <row r="28" spans="1:9" ht="15" customHeight="1" x14ac:dyDescent="0.25">
      <c r="A28" s="82" t="s">
        <v>103</v>
      </c>
      <c r="B28" s="83">
        <v>1804</v>
      </c>
      <c r="C28" s="84">
        <v>4551</v>
      </c>
      <c r="D28" s="85">
        <v>0.54848506761154092</v>
      </c>
      <c r="E28" s="83">
        <v>1624</v>
      </c>
      <c r="F28" s="84">
        <v>4571</v>
      </c>
      <c r="G28" s="85">
        <v>0.55851041082466735</v>
      </c>
      <c r="H28" s="86">
        <v>111.08374384236453</v>
      </c>
      <c r="I28" s="85">
        <v>99.562458980529428</v>
      </c>
    </row>
    <row r="29" spans="1:9" ht="15" customHeight="1" x14ac:dyDescent="0.25">
      <c r="A29" s="87" t="s">
        <v>47</v>
      </c>
      <c r="B29" s="88">
        <v>2178</v>
      </c>
      <c r="C29" s="79">
        <v>4429</v>
      </c>
      <c r="D29" s="89">
        <v>0.533781666546147</v>
      </c>
      <c r="E29" s="88">
        <v>1983</v>
      </c>
      <c r="F29" s="79">
        <v>3586</v>
      </c>
      <c r="G29" s="80">
        <v>0.43815758766511859</v>
      </c>
      <c r="H29" s="90">
        <v>109.8335854765507</v>
      </c>
      <c r="I29" s="89">
        <v>123.50808700501952</v>
      </c>
    </row>
    <row r="30" spans="1:9" ht="15" customHeight="1" x14ac:dyDescent="0.25">
      <c r="A30" s="82" t="s">
        <v>49</v>
      </c>
      <c r="B30" s="83">
        <v>1865</v>
      </c>
      <c r="C30" s="84">
        <v>4329</v>
      </c>
      <c r="D30" s="85">
        <v>0.52172969845975847</v>
      </c>
      <c r="E30" s="83">
        <v>1694</v>
      </c>
      <c r="F30" s="84">
        <v>3362</v>
      </c>
      <c r="G30" s="85">
        <v>0.41078801163695722</v>
      </c>
      <c r="H30" s="86">
        <v>110.09445100354192</v>
      </c>
      <c r="I30" s="85">
        <v>128.76264128494944</v>
      </c>
    </row>
    <row r="31" spans="1:9" ht="15" customHeight="1" x14ac:dyDescent="0.25">
      <c r="A31" s="87" t="s">
        <v>97</v>
      </c>
      <c r="B31" s="88">
        <v>1463</v>
      </c>
      <c r="C31" s="79">
        <v>4178</v>
      </c>
      <c r="D31" s="89">
        <v>0.50353122664931182</v>
      </c>
      <c r="E31" s="88">
        <v>1236</v>
      </c>
      <c r="F31" s="79">
        <v>3476</v>
      </c>
      <c r="G31" s="80">
        <v>0.42471717086557503</v>
      </c>
      <c r="H31" s="90">
        <v>118.36569579288026</v>
      </c>
      <c r="I31" s="89">
        <v>120.19562715765248</v>
      </c>
    </row>
    <row r="32" spans="1:9" ht="15" customHeight="1" x14ac:dyDescent="0.25">
      <c r="A32" s="82" t="s">
        <v>100</v>
      </c>
      <c r="B32" s="83">
        <v>1600</v>
      </c>
      <c r="C32" s="84">
        <v>4117</v>
      </c>
      <c r="D32" s="85">
        <v>0.49617952611661481</v>
      </c>
      <c r="E32" s="83">
        <v>1093</v>
      </c>
      <c r="F32" s="84">
        <v>3578</v>
      </c>
      <c r="G32" s="85">
        <v>0.43718010280696989</v>
      </c>
      <c r="H32" s="86">
        <v>146.3860933211345</v>
      </c>
      <c r="I32" s="85">
        <v>115.06428172163218</v>
      </c>
    </row>
    <row r="33" spans="1:9" ht="15" customHeight="1" x14ac:dyDescent="0.25">
      <c r="A33" s="87" t="s">
        <v>109</v>
      </c>
      <c r="B33" s="88">
        <v>1326</v>
      </c>
      <c r="C33" s="79">
        <v>3228</v>
      </c>
      <c r="D33" s="89">
        <v>0.389037529828621</v>
      </c>
      <c r="E33" s="88">
        <v>1192</v>
      </c>
      <c r="F33" s="79">
        <v>3244</v>
      </c>
      <c r="G33" s="80">
        <v>0.39637010997926508</v>
      </c>
      <c r="H33" s="90">
        <v>111.24161073825502</v>
      </c>
      <c r="I33" s="89">
        <v>99.506781750924787</v>
      </c>
    </row>
    <row r="34" spans="1:9" ht="15" customHeight="1" x14ac:dyDescent="0.25">
      <c r="A34" s="82" t="s">
        <v>67</v>
      </c>
      <c r="B34" s="83">
        <v>1005</v>
      </c>
      <c r="C34" s="84">
        <v>3224</v>
      </c>
      <c r="D34" s="85">
        <v>0.38855545110516548</v>
      </c>
      <c r="E34" s="83">
        <v>766</v>
      </c>
      <c r="F34" s="84">
        <v>2550</v>
      </c>
      <c r="G34" s="85">
        <v>0.31157329853487242</v>
      </c>
      <c r="H34" s="86">
        <v>131.20104438642298</v>
      </c>
      <c r="I34" s="85">
        <v>126.43137254901961</v>
      </c>
    </row>
    <row r="35" spans="1:9" ht="15" customHeight="1" x14ac:dyDescent="0.25">
      <c r="A35" s="87" t="s">
        <v>56</v>
      </c>
      <c r="B35" s="88">
        <v>1461</v>
      </c>
      <c r="C35" s="79">
        <v>3127</v>
      </c>
      <c r="D35" s="89">
        <v>0.37686504206136862</v>
      </c>
      <c r="E35" s="88">
        <v>1253</v>
      </c>
      <c r="F35" s="79">
        <v>2000</v>
      </c>
      <c r="G35" s="80">
        <v>0.2443712145371548</v>
      </c>
      <c r="H35" s="90">
        <v>116.60015961691938</v>
      </c>
      <c r="I35" s="89">
        <v>156.35</v>
      </c>
    </row>
    <row r="36" spans="1:9" ht="15" customHeight="1" x14ac:dyDescent="0.25">
      <c r="A36" s="82" t="s">
        <v>112</v>
      </c>
      <c r="B36" s="83">
        <v>671</v>
      </c>
      <c r="C36" s="84">
        <v>3117</v>
      </c>
      <c r="D36" s="85">
        <v>0.37565984525272977</v>
      </c>
      <c r="E36" s="83">
        <v>524</v>
      </c>
      <c r="F36" s="84">
        <v>2117</v>
      </c>
      <c r="G36" s="85">
        <v>0.25866693058757839</v>
      </c>
      <c r="H36" s="86">
        <v>128.05343511450383</v>
      </c>
      <c r="I36" s="85">
        <v>147.23665564478034</v>
      </c>
    </row>
    <row r="37" spans="1:9" ht="15" customHeight="1" x14ac:dyDescent="0.25">
      <c r="A37" s="87" t="s">
        <v>43</v>
      </c>
      <c r="B37" s="88">
        <v>1095</v>
      </c>
      <c r="C37" s="79">
        <v>2881</v>
      </c>
      <c r="D37" s="89">
        <v>0.34721720056885291</v>
      </c>
      <c r="E37" s="88">
        <v>682</v>
      </c>
      <c r="F37" s="79">
        <v>2019</v>
      </c>
      <c r="G37" s="80">
        <v>0.24669274107525777</v>
      </c>
      <c r="H37" s="90">
        <v>160.55718475073314</v>
      </c>
      <c r="I37" s="89">
        <v>142.69440316988607</v>
      </c>
    </row>
    <row r="38" spans="1:9" ht="15" customHeight="1" x14ac:dyDescent="0.25">
      <c r="A38" s="82" t="s">
        <v>72</v>
      </c>
      <c r="B38" s="83">
        <v>937</v>
      </c>
      <c r="C38" s="84">
        <v>2776</v>
      </c>
      <c r="D38" s="85">
        <v>0.33456263407814496</v>
      </c>
      <c r="E38" s="83">
        <v>643</v>
      </c>
      <c r="F38" s="84">
        <v>1340</v>
      </c>
      <c r="G38" s="85">
        <v>0.16372871373989373</v>
      </c>
      <c r="H38" s="86">
        <v>145.72317262830484</v>
      </c>
      <c r="I38" s="85">
        <v>207.1641791044776</v>
      </c>
    </row>
    <row r="39" spans="1:9" ht="15" customHeight="1" x14ac:dyDescent="0.25">
      <c r="A39" s="87" t="s">
        <v>58</v>
      </c>
      <c r="B39" s="88">
        <v>991</v>
      </c>
      <c r="C39" s="79">
        <v>2657</v>
      </c>
      <c r="D39" s="89">
        <v>0.32022079205534265</v>
      </c>
      <c r="E39" s="88">
        <v>756</v>
      </c>
      <c r="F39" s="79">
        <v>1974</v>
      </c>
      <c r="G39" s="80">
        <v>0.24119438874817181</v>
      </c>
      <c r="H39" s="90">
        <v>131.0846560846561</v>
      </c>
      <c r="I39" s="89">
        <v>134.5997973657548</v>
      </c>
    </row>
    <row r="40" spans="1:9" ht="15" customHeight="1" x14ac:dyDescent="0.25">
      <c r="A40" s="82" t="s">
        <v>104</v>
      </c>
      <c r="B40" s="83">
        <v>809</v>
      </c>
      <c r="C40" s="84">
        <v>2650</v>
      </c>
      <c r="D40" s="85">
        <v>0.31937715428929542</v>
      </c>
      <c r="E40" s="83">
        <v>871</v>
      </c>
      <c r="F40" s="84">
        <v>3087</v>
      </c>
      <c r="G40" s="85">
        <v>0.37718696963809845</v>
      </c>
      <c r="H40" s="86">
        <v>92.881745120551102</v>
      </c>
      <c r="I40" s="85">
        <v>85.843861354065439</v>
      </c>
    </row>
    <row r="41" spans="1:9" ht="15" customHeight="1" x14ac:dyDescent="0.25">
      <c r="A41" s="87" t="s">
        <v>59</v>
      </c>
      <c r="B41" s="88">
        <v>1740</v>
      </c>
      <c r="C41" s="79">
        <v>2345</v>
      </c>
      <c r="D41" s="89">
        <v>0.28261865162581051</v>
      </c>
      <c r="E41" s="88">
        <v>1141</v>
      </c>
      <c r="F41" s="79">
        <v>1509</v>
      </c>
      <c r="G41" s="80">
        <v>0.18437808136828332</v>
      </c>
      <c r="H41" s="90">
        <v>152.49780893952675</v>
      </c>
      <c r="I41" s="89">
        <v>155.40092776673293</v>
      </c>
    </row>
    <row r="42" spans="1:9" ht="15" customHeight="1" x14ac:dyDescent="0.25">
      <c r="A42" s="82" t="s">
        <v>106</v>
      </c>
      <c r="B42" s="83">
        <v>1857</v>
      </c>
      <c r="C42" s="84">
        <v>2337</v>
      </c>
      <c r="D42" s="85">
        <v>0.28165449417889943</v>
      </c>
      <c r="E42" s="83">
        <v>1714</v>
      </c>
      <c r="F42" s="84">
        <v>1918</v>
      </c>
      <c r="G42" s="85">
        <v>0.2343519947411315</v>
      </c>
      <c r="H42" s="86">
        <v>108.34305717619603</v>
      </c>
      <c r="I42" s="85">
        <v>121.84567257559958</v>
      </c>
    </row>
    <row r="43" spans="1:9" ht="15" customHeight="1" x14ac:dyDescent="0.25">
      <c r="A43" s="87" t="s">
        <v>96</v>
      </c>
      <c r="B43" s="88">
        <v>550</v>
      </c>
      <c r="C43" s="79">
        <v>1787</v>
      </c>
      <c r="D43" s="89">
        <v>0.21536866970376262</v>
      </c>
      <c r="E43" s="88">
        <v>734</v>
      </c>
      <c r="F43" s="79">
        <v>2553</v>
      </c>
      <c r="G43" s="80">
        <v>0.31193985535667812</v>
      </c>
      <c r="H43" s="90">
        <v>74.93188010899182</v>
      </c>
      <c r="I43" s="89">
        <v>69.996083039561299</v>
      </c>
    </row>
    <row r="44" spans="1:9" ht="15" customHeight="1" x14ac:dyDescent="0.25">
      <c r="A44" s="82" t="s">
        <v>46</v>
      </c>
      <c r="B44" s="83">
        <v>537</v>
      </c>
      <c r="C44" s="84">
        <v>1582</v>
      </c>
      <c r="D44" s="85">
        <v>0.19066213512666619</v>
      </c>
      <c r="E44" s="83">
        <v>495</v>
      </c>
      <c r="F44" s="84">
        <v>1288</v>
      </c>
      <c r="G44" s="85">
        <v>0.1573750621619277</v>
      </c>
      <c r="H44" s="86">
        <v>108.4848484848485</v>
      </c>
      <c r="I44" s="85">
        <v>122.82608695652173</v>
      </c>
    </row>
    <row r="45" spans="1:9" ht="15" customHeight="1" x14ac:dyDescent="0.25">
      <c r="A45" s="87" t="s">
        <v>92</v>
      </c>
      <c r="B45" s="88">
        <v>458</v>
      </c>
      <c r="C45" s="79">
        <v>1520</v>
      </c>
      <c r="D45" s="89">
        <v>0.18318991491310532</v>
      </c>
      <c r="E45" s="88">
        <v>514</v>
      </c>
      <c r="F45" s="79">
        <v>1297</v>
      </c>
      <c r="G45" s="80">
        <v>0.15847473262734488</v>
      </c>
      <c r="H45" s="90">
        <v>89.105058365758765</v>
      </c>
      <c r="I45" s="89">
        <v>117.19352351580569</v>
      </c>
    </row>
    <row r="46" spans="1:9" ht="15" customHeight="1" x14ac:dyDescent="0.25">
      <c r="A46" s="82" t="s">
        <v>89</v>
      </c>
      <c r="B46" s="83">
        <v>342</v>
      </c>
      <c r="C46" s="84">
        <v>1498</v>
      </c>
      <c r="D46" s="85">
        <v>0.18053848193409985</v>
      </c>
      <c r="E46" s="83">
        <v>261</v>
      </c>
      <c r="F46" s="84">
        <v>862</v>
      </c>
      <c r="G46" s="85">
        <v>0.10532399346551372</v>
      </c>
      <c r="H46" s="86">
        <v>131.0344827586207</v>
      </c>
      <c r="I46" s="85">
        <v>173.78190255220417</v>
      </c>
    </row>
    <row r="47" spans="1:9" ht="15" customHeight="1" x14ac:dyDescent="0.25">
      <c r="A47" s="87" t="s">
        <v>63</v>
      </c>
      <c r="B47" s="88">
        <v>406</v>
      </c>
      <c r="C47" s="79">
        <v>1472</v>
      </c>
      <c r="D47" s="89">
        <v>0.17740497023163881</v>
      </c>
      <c r="E47" s="88">
        <v>377</v>
      </c>
      <c r="F47" s="79">
        <v>1176</v>
      </c>
      <c r="G47" s="80">
        <v>0.14369027414784702</v>
      </c>
      <c r="H47" s="90">
        <v>107.69230769230769</v>
      </c>
      <c r="I47" s="89">
        <v>125.17006802721089</v>
      </c>
    </row>
    <row r="48" spans="1:9" ht="15" customHeight="1" x14ac:dyDescent="0.25">
      <c r="A48" s="82" t="s">
        <v>52</v>
      </c>
      <c r="B48" s="83">
        <v>402</v>
      </c>
      <c r="C48" s="84">
        <v>1451</v>
      </c>
      <c r="D48" s="85">
        <v>0.17487405693349722</v>
      </c>
      <c r="E48" s="83">
        <v>469</v>
      </c>
      <c r="F48" s="84">
        <v>1406</v>
      </c>
      <c r="G48" s="85">
        <v>0.17179296381961984</v>
      </c>
      <c r="H48" s="86">
        <v>85.714285714285708</v>
      </c>
      <c r="I48" s="85">
        <v>103.20056899004268</v>
      </c>
    </row>
    <row r="49" spans="1:9" ht="15" customHeight="1" x14ac:dyDescent="0.25">
      <c r="A49" s="87" t="s">
        <v>57</v>
      </c>
      <c r="B49" s="88">
        <v>1170</v>
      </c>
      <c r="C49" s="79">
        <v>1385</v>
      </c>
      <c r="D49" s="89">
        <v>0.16691975799648082</v>
      </c>
      <c r="E49" s="88">
        <v>890</v>
      </c>
      <c r="F49" s="79">
        <v>1043</v>
      </c>
      <c r="G49" s="80">
        <v>0.12743958838112623</v>
      </c>
      <c r="H49" s="90">
        <v>131.46067415730337</v>
      </c>
      <c r="I49" s="89">
        <v>132.79002876318313</v>
      </c>
    </row>
    <row r="50" spans="1:9" ht="15" customHeight="1" x14ac:dyDescent="0.25">
      <c r="A50" s="82" t="s">
        <v>85</v>
      </c>
      <c r="B50" s="83">
        <v>351</v>
      </c>
      <c r="C50" s="84">
        <v>1358</v>
      </c>
      <c r="D50" s="85">
        <v>0.16366572661315593</v>
      </c>
      <c r="E50" s="83">
        <v>347</v>
      </c>
      <c r="F50" s="84">
        <v>1337</v>
      </c>
      <c r="G50" s="85">
        <v>0.163362156918088</v>
      </c>
      <c r="H50" s="86">
        <v>101.15273775216139</v>
      </c>
      <c r="I50" s="85">
        <v>101.57068062827226</v>
      </c>
    </row>
    <row r="51" spans="1:9" ht="15" customHeight="1" x14ac:dyDescent="0.25">
      <c r="A51" s="87" t="s">
        <v>54</v>
      </c>
      <c r="B51" s="88">
        <v>274</v>
      </c>
      <c r="C51" s="79">
        <v>1064</v>
      </c>
      <c r="D51" s="89">
        <v>0.12823294043917371</v>
      </c>
      <c r="E51" s="88">
        <v>257</v>
      </c>
      <c r="F51" s="79">
        <v>824</v>
      </c>
      <c r="G51" s="80">
        <v>0.10068094038930778</v>
      </c>
      <c r="H51" s="90">
        <v>106.6147859922179</v>
      </c>
      <c r="I51" s="89">
        <v>129.12621359223303</v>
      </c>
    </row>
    <row r="52" spans="1:9" ht="15" customHeight="1" x14ac:dyDescent="0.25">
      <c r="A52" s="82" t="s">
        <v>60</v>
      </c>
      <c r="B52" s="83">
        <v>276</v>
      </c>
      <c r="C52" s="84">
        <v>910</v>
      </c>
      <c r="D52" s="85">
        <v>0.1096729095861354</v>
      </c>
      <c r="E52" s="83">
        <v>261</v>
      </c>
      <c r="F52" s="84">
        <v>812</v>
      </c>
      <c r="G52" s="85">
        <v>9.9214713102084851E-2</v>
      </c>
      <c r="H52" s="86">
        <v>105.74712643678161</v>
      </c>
      <c r="I52" s="85">
        <v>112.06896551724137</v>
      </c>
    </row>
    <row r="53" spans="1:9" ht="15" customHeight="1" x14ac:dyDescent="0.25">
      <c r="A53" s="87" t="s">
        <v>76</v>
      </c>
      <c r="B53" s="88">
        <v>235</v>
      </c>
      <c r="C53" s="79">
        <v>805</v>
      </c>
      <c r="D53" s="89">
        <v>9.7018343095427492E-2</v>
      </c>
      <c r="E53" s="88">
        <v>133</v>
      </c>
      <c r="F53" s="79">
        <v>762</v>
      </c>
      <c r="G53" s="80">
        <v>9.3105432738655985E-2</v>
      </c>
      <c r="H53" s="90">
        <v>176.69172932330827</v>
      </c>
      <c r="I53" s="89">
        <v>105.64304461942258</v>
      </c>
    </row>
    <row r="54" spans="1:9" ht="15" customHeight="1" x14ac:dyDescent="0.25">
      <c r="A54" s="82" t="s">
        <v>40</v>
      </c>
      <c r="B54" s="83">
        <v>255</v>
      </c>
      <c r="C54" s="84">
        <v>788</v>
      </c>
      <c r="D54" s="85">
        <v>9.496950852074143E-2</v>
      </c>
      <c r="E54" s="83">
        <v>207</v>
      </c>
      <c r="F54" s="84">
        <v>545</v>
      </c>
      <c r="G54" s="85">
        <v>6.6591155961374687E-2</v>
      </c>
      <c r="H54" s="86">
        <v>123.18840579710144</v>
      </c>
      <c r="I54" s="85">
        <v>144.58715596330276</v>
      </c>
    </row>
    <row r="55" spans="1:9" ht="15" customHeight="1" x14ac:dyDescent="0.25">
      <c r="A55" s="87" t="s">
        <v>68</v>
      </c>
      <c r="B55" s="88">
        <v>549</v>
      </c>
      <c r="C55" s="79">
        <v>724</v>
      </c>
      <c r="D55" s="89">
        <v>8.7256248945452794E-2</v>
      </c>
      <c r="E55" s="88">
        <v>517</v>
      </c>
      <c r="F55" s="79">
        <v>675</v>
      </c>
      <c r="G55" s="80">
        <v>8.2475284906289748E-2</v>
      </c>
      <c r="H55" s="90">
        <v>106.18955512572535</v>
      </c>
      <c r="I55" s="89">
        <v>107.25925925925925</v>
      </c>
    </row>
    <row r="56" spans="1:9" ht="15" customHeight="1" x14ac:dyDescent="0.25">
      <c r="A56" s="82" t="s">
        <v>83</v>
      </c>
      <c r="B56" s="83">
        <v>260</v>
      </c>
      <c r="C56" s="84">
        <v>623</v>
      </c>
      <c r="D56" s="85">
        <v>7.5083761178200398E-2</v>
      </c>
      <c r="E56" s="83">
        <v>309</v>
      </c>
      <c r="F56" s="84">
        <v>756</v>
      </c>
      <c r="G56" s="85">
        <v>9.2372319095044522E-2</v>
      </c>
      <c r="H56" s="86">
        <v>84.142394822006466</v>
      </c>
      <c r="I56" s="85">
        <v>82.407407407407405</v>
      </c>
    </row>
    <row r="57" spans="1:9" ht="15" customHeight="1" x14ac:dyDescent="0.25">
      <c r="A57" s="87" t="s">
        <v>66</v>
      </c>
      <c r="B57" s="88">
        <v>210</v>
      </c>
      <c r="C57" s="79">
        <v>622</v>
      </c>
      <c r="D57" s="89">
        <v>7.4963241497336505E-2</v>
      </c>
      <c r="E57" s="88">
        <v>261</v>
      </c>
      <c r="F57" s="79">
        <v>509</v>
      </c>
      <c r="G57" s="80">
        <v>6.2192474099705901E-2</v>
      </c>
      <c r="H57" s="90">
        <v>80.459770114942529</v>
      </c>
      <c r="I57" s="89">
        <v>122.20039292730844</v>
      </c>
    </row>
    <row r="58" spans="1:9" ht="15" customHeight="1" x14ac:dyDescent="0.25">
      <c r="A58" s="82" t="s">
        <v>111</v>
      </c>
      <c r="B58" s="83">
        <v>353</v>
      </c>
      <c r="C58" s="84">
        <v>598</v>
      </c>
      <c r="D58" s="85">
        <v>7.2070769156603279E-2</v>
      </c>
      <c r="E58" s="83">
        <v>185</v>
      </c>
      <c r="F58" s="84">
        <v>672</v>
      </c>
      <c r="G58" s="85">
        <v>8.2108728084484023E-2</v>
      </c>
      <c r="H58" s="86">
        <v>190.81081081081081</v>
      </c>
      <c r="I58" s="85">
        <v>88.988095238095227</v>
      </c>
    </row>
    <row r="59" spans="1:9" ht="15" customHeight="1" x14ac:dyDescent="0.25">
      <c r="A59" s="87" t="s">
        <v>74</v>
      </c>
      <c r="B59" s="88">
        <v>207</v>
      </c>
      <c r="C59" s="79">
        <v>592</v>
      </c>
      <c r="D59" s="89">
        <v>7.1347651071419965E-2</v>
      </c>
      <c r="E59" s="88">
        <v>147</v>
      </c>
      <c r="F59" s="79">
        <v>532</v>
      </c>
      <c r="G59" s="80">
        <v>6.5002743066883181E-2</v>
      </c>
      <c r="H59" s="90">
        <v>140.81632653061226</v>
      </c>
      <c r="I59" s="89">
        <v>111.27819548872179</v>
      </c>
    </row>
    <row r="60" spans="1:9" ht="15" customHeight="1" x14ac:dyDescent="0.25">
      <c r="A60" s="82" t="s">
        <v>81</v>
      </c>
      <c r="B60" s="83">
        <v>138</v>
      </c>
      <c r="C60" s="84">
        <v>459</v>
      </c>
      <c r="D60" s="85">
        <v>5.5318533516523244E-2</v>
      </c>
      <c r="E60" s="83">
        <v>160</v>
      </c>
      <c r="F60" s="84">
        <v>493</v>
      </c>
      <c r="G60" s="85">
        <v>6.0237504383408656E-2</v>
      </c>
      <c r="H60" s="86">
        <v>86.25</v>
      </c>
      <c r="I60" s="85">
        <v>93.103448275862064</v>
      </c>
    </row>
    <row r="61" spans="1:9" ht="15" customHeight="1" x14ac:dyDescent="0.25">
      <c r="A61" s="87" t="s">
        <v>86</v>
      </c>
      <c r="B61" s="88">
        <v>144</v>
      </c>
      <c r="C61" s="79">
        <v>450</v>
      </c>
      <c r="D61" s="89">
        <v>5.4233856388748281E-2</v>
      </c>
      <c r="E61" s="88">
        <v>162</v>
      </c>
      <c r="F61" s="79">
        <v>507</v>
      </c>
      <c r="G61" s="80">
        <v>6.1948102885168749E-2</v>
      </c>
      <c r="H61" s="90">
        <v>88.888888888888886</v>
      </c>
      <c r="I61" s="89">
        <v>88.757396449704146</v>
      </c>
    </row>
    <row r="62" spans="1:9" ht="15" customHeight="1" x14ac:dyDescent="0.25">
      <c r="A62" s="82" t="s">
        <v>91</v>
      </c>
      <c r="B62" s="83">
        <v>152</v>
      </c>
      <c r="C62" s="84">
        <v>371</v>
      </c>
      <c r="D62" s="85">
        <v>4.4712801600501367E-2</v>
      </c>
      <c r="E62" s="83">
        <v>164</v>
      </c>
      <c r="F62" s="84">
        <v>536</v>
      </c>
      <c r="G62" s="85">
        <v>6.5491485495957485E-2</v>
      </c>
      <c r="H62" s="86">
        <v>92.682926829268297</v>
      </c>
      <c r="I62" s="85">
        <v>69.21641791044776</v>
      </c>
    </row>
    <row r="63" spans="1:9" ht="15" customHeight="1" x14ac:dyDescent="0.25">
      <c r="A63" s="87" t="s">
        <v>51</v>
      </c>
      <c r="B63" s="88">
        <v>132</v>
      </c>
      <c r="C63" s="79">
        <v>332</v>
      </c>
      <c r="D63" s="89">
        <v>4.001253404680985E-2</v>
      </c>
      <c r="E63" s="88">
        <v>79</v>
      </c>
      <c r="F63" s="79">
        <v>179</v>
      </c>
      <c r="G63" s="80">
        <v>2.1871223701075356E-2</v>
      </c>
      <c r="H63" s="90">
        <v>167.08860759493672</v>
      </c>
      <c r="I63" s="89">
        <v>185.47486033519553</v>
      </c>
    </row>
    <row r="64" spans="1:9" ht="15" customHeight="1" x14ac:dyDescent="0.25">
      <c r="A64" s="82" t="s">
        <v>94</v>
      </c>
      <c r="B64" s="83">
        <v>133</v>
      </c>
      <c r="C64" s="84">
        <v>243</v>
      </c>
      <c r="D64" s="85">
        <v>2.9286282449924071E-2</v>
      </c>
      <c r="E64" s="83">
        <v>32</v>
      </c>
      <c r="F64" s="84">
        <v>115</v>
      </c>
      <c r="G64" s="85">
        <v>1.4051344835886402E-2</v>
      </c>
      <c r="H64" s="86">
        <v>415.625</v>
      </c>
      <c r="I64" s="85">
        <v>211.30434782608694</v>
      </c>
    </row>
    <row r="65" spans="1:9" ht="15" customHeight="1" x14ac:dyDescent="0.25">
      <c r="A65" s="87" t="s">
        <v>82</v>
      </c>
      <c r="B65" s="88">
        <v>68</v>
      </c>
      <c r="C65" s="79">
        <v>203</v>
      </c>
      <c r="D65" s="89">
        <v>2.4465495215368671E-2</v>
      </c>
      <c r="E65" s="88">
        <v>49</v>
      </c>
      <c r="F65" s="79">
        <v>130</v>
      </c>
      <c r="G65" s="80">
        <v>1.5884128944915064E-2</v>
      </c>
      <c r="H65" s="90">
        <v>138.77551020408163</v>
      </c>
      <c r="I65" s="89">
        <v>156.15384615384616</v>
      </c>
    </row>
    <row r="66" spans="1:9" ht="15" customHeight="1" x14ac:dyDescent="0.25">
      <c r="A66" s="82" t="s">
        <v>48</v>
      </c>
      <c r="B66" s="83">
        <v>63</v>
      </c>
      <c r="C66" s="84">
        <v>199</v>
      </c>
      <c r="D66" s="85">
        <v>2.3983416491913129E-2</v>
      </c>
      <c r="E66" s="83">
        <v>70</v>
      </c>
      <c r="F66" s="84">
        <v>275</v>
      </c>
      <c r="G66" s="85">
        <v>3.3601041998858786E-2</v>
      </c>
      <c r="H66" s="86">
        <v>90</v>
      </c>
      <c r="I66" s="85">
        <v>72.36363636363636</v>
      </c>
    </row>
    <row r="67" spans="1:9" ht="15" customHeight="1" x14ac:dyDescent="0.25">
      <c r="A67" s="87" t="s">
        <v>73</v>
      </c>
      <c r="B67" s="88">
        <v>64</v>
      </c>
      <c r="C67" s="79">
        <v>193</v>
      </c>
      <c r="D67" s="89">
        <v>2.3260298406729819E-2</v>
      </c>
      <c r="E67" s="88">
        <v>32</v>
      </c>
      <c r="F67" s="79">
        <v>78</v>
      </c>
      <c r="G67" s="80">
        <v>9.5304773669490379E-3</v>
      </c>
      <c r="H67" s="90">
        <v>200</v>
      </c>
      <c r="I67" s="89">
        <v>247.43589743589746</v>
      </c>
    </row>
    <row r="68" spans="1:9" ht="15" customHeight="1" x14ac:dyDescent="0.25">
      <c r="A68" s="82" t="s">
        <v>53</v>
      </c>
      <c r="B68" s="83">
        <v>77</v>
      </c>
      <c r="C68" s="84">
        <v>192</v>
      </c>
      <c r="D68" s="85">
        <v>2.3139778725865937E-2</v>
      </c>
      <c r="E68" s="83">
        <v>69</v>
      </c>
      <c r="F68" s="84">
        <v>439</v>
      </c>
      <c r="G68" s="85">
        <v>5.363948159090548E-2</v>
      </c>
      <c r="H68" s="86">
        <v>111.59420289855073</v>
      </c>
      <c r="I68" s="85">
        <v>43.735763097949885</v>
      </c>
    </row>
    <row r="69" spans="1:9" ht="15" customHeight="1" x14ac:dyDescent="0.25">
      <c r="A69" s="87" t="s">
        <v>61</v>
      </c>
      <c r="B69" s="88">
        <v>46</v>
      </c>
      <c r="C69" s="79">
        <v>185</v>
      </c>
      <c r="D69" s="89">
        <v>2.2296140959818737E-2</v>
      </c>
      <c r="E69" s="88">
        <v>30</v>
      </c>
      <c r="F69" s="79">
        <v>120</v>
      </c>
      <c r="G69" s="80">
        <v>1.4662272872229288E-2</v>
      </c>
      <c r="H69" s="90">
        <v>153.33333333333334</v>
      </c>
      <c r="I69" s="89">
        <v>154.16666666666669</v>
      </c>
    </row>
    <row r="70" spans="1:9" ht="15" customHeight="1" x14ac:dyDescent="0.25">
      <c r="A70" s="82" t="s">
        <v>44</v>
      </c>
      <c r="B70" s="83">
        <v>56</v>
      </c>
      <c r="C70" s="84">
        <v>139</v>
      </c>
      <c r="D70" s="85">
        <v>1.6752235640080024E-2</v>
      </c>
      <c r="E70" s="83">
        <v>83</v>
      </c>
      <c r="F70" s="84">
        <v>350</v>
      </c>
      <c r="G70" s="85">
        <v>4.276496254400209E-2</v>
      </c>
      <c r="H70" s="86">
        <v>67.46987951807229</v>
      </c>
      <c r="I70" s="85">
        <v>39.714285714285715</v>
      </c>
    </row>
    <row r="71" spans="1:9" ht="15" customHeight="1" x14ac:dyDescent="0.25">
      <c r="A71" s="87" t="s">
        <v>108</v>
      </c>
      <c r="B71" s="88">
        <v>40</v>
      </c>
      <c r="C71" s="79">
        <v>136</v>
      </c>
      <c r="D71" s="89">
        <v>1.6390676597488368E-2</v>
      </c>
      <c r="E71" s="88">
        <v>59</v>
      </c>
      <c r="F71" s="79">
        <v>104</v>
      </c>
      <c r="G71" s="80">
        <v>1.2707303155932052E-2</v>
      </c>
      <c r="H71" s="90">
        <v>67.796610169491515</v>
      </c>
      <c r="I71" s="89">
        <v>130.76923076923077</v>
      </c>
    </row>
    <row r="72" spans="1:9" ht="15" customHeight="1" x14ac:dyDescent="0.25">
      <c r="A72" s="82" t="s">
        <v>69</v>
      </c>
      <c r="B72" s="83">
        <v>40</v>
      </c>
      <c r="C72" s="84">
        <v>110</v>
      </c>
      <c r="D72" s="85">
        <v>1.325716489502736E-2</v>
      </c>
      <c r="E72" s="83">
        <v>25</v>
      </c>
      <c r="F72" s="84">
        <v>63</v>
      </c>
      <c r="G72" s="85">
        <v>7.6976932579203763E-3</v>
      </c>
      <c r="H72" s="86">
        <v>160</v>
      </c>
      <c r="I72" s="85">
        <v>174.60317460317461</v>
      </c>
    </row>
    <row r="73" spans="1:9" ht="15" customHeight="1" x14ac:dyDescent="0.25">
      <c r="A73" s="87" t="s">
        <v>77</v>
      </c>
      <c r="B73" s="88">
        <v>58</v>
      </c>
      <c r="C73" s="79">
        <v>107</v>
      </c>
      <c r="D73" s="89">
        <v>1.2895605852435703E-2</v>
      </c>
      <c r="E73" s="88">
        <v>58</v>
      </c>
      <c r="F73" s="79">
        <v>225</v>
      </c>
      <c r="G73" s="80">
        <v>2.7491761635429914E-2</v>
      </c>
      <c r="H73" s="90">
        <v>100</v>
      </c>
      <c r="I73" s="89">
        <v>47.555555555555557</v>
      </c>
    </row>
    <row r="74" spans="1:9" ht="15" customHeight="1" x14ac:dyDescent="0.25">
      <c r="A74" s="82" t="s">
        <v>88</v>
      </c>
      <c r="B74" s="83">
        <v>27</v>
      </c>
      <c r="C74" s="84">
        <v>104</v>
      </c>
      <c r="D74" s="85">
        <v>1.2534046809844048E-2</v>
      </c>
      <c r="E74" s="83">
        <v>67</v>
      </c>
      <c r="F74" s="84">
        <v>293</v>
      </c>
      <c r="G74" s="85">
        <v>3.5800382929693182E-2</v>
      </c>
      <c r="H74" s="86">
        <v>40.298507462686565</v>
      </c>
      <c r="I74" s="85">
        <v>35.494880546075088</v>
      </c>
    </row>
    <row r="75" spans="1:9" ht="15" customHeight="1" x14ac:dyDescent="0.25">
      <c r="A75" s="87" t="s">
        <v>65</v>
      </c>
      <c r="B75" s="88">
        <v>27</v>
      </c>
      <c r="C75" s="79">
        <v>83</v>
      </c>
      <c r="D75" s="89">
        <v>1.0003133511702463E-2</v>
      </c>
      <c r="E75" s="88">
        <v>26</v>
      </c>
      <c r="F75" s="79">
        <v>75</v>
      </c>
      <c r="G75" s="80">
        <v>9.1639205451433062E-3</v>
      </c>
      <c r="H75" s="90">
        <v>103.84615384615385</v>
      </c>
      <c r="I75" s="89">
        <v>110.66666666666667</v>
      </c>
    </row>
    <row r="76" spans="1:9" ht="15" customHeight="1" x14ac:dyDescent="0.25">
      <c r="A76" s="82" t="s">
        <v>93</v>
      </c>
      <c r="B76" s="83">
        <v>20</v>
      </c>
      <c r="C76" s="84">
        <v>76</v>
      </c>
      <c r="D76" s="85">
        <v>9.1594957456552651E-3</v>
      </c>
      <c r="E76" s="83">
        <v>6</v>
      </c>
      <c r="F76" s="84">
        <v>8</v>
      </c>
      <c r="G76" s="85">
        <v>9.7748485814861926E-4</v>
      </c>
      <c r="H76" s="86">
        <v>333.33333333333337</v>
      </c>
      <c r="I76" s="85">
        <v>950</v>
      </c>
    </row>
    <row r="77" spans="1:9" ht="15" customHeight="1" x14ac:dyDescent="0.25">
      <c r="A77" s="87" t="s">
        <v>75</v>
      </c>
      <c r="B77" s="88">
        <v>14</v>
      </c>
      <c r="C77" s="79">
        <v>27</v>
      </c>
      <c r="D77" s="89">
        <v>3.2540313833248971E-3</v>
      </c>
      <c r="E77" s="88">
        <v>13</v>
      </c>
      <c r="F77" s="79">
        <v>59</v>
      </c>
      <c r="G77" s="80">
        <v>7.2089508288460669E-3</v>
      </c>
      <c r="H77" s="90">
        <v>107.69230769230769</v>
      </c>
      <c r="I77" s="89">
        <v>45.762711864406782</v>
      </c>
    </row>
    <row r="78" spans="1:9" ht="15" customHeight="1" thickBot="1" x14ac:dyDescent="0.3">
      <c r="A78" s="91" t="s">
        <v>79</v>
      </c>
      <c r="B78" s="92">
        <v>19</v>
      </c>
      <c r="C78" s="84">
        <v>25</v>
      </c>
      <c r="D78" s="93">
        <v>3.0129920215971268E-3</v>
      </c>
      <c r="E78" s="92">
        <v>17</v>
      </c>
      <c r="F78" s="84">
        <v>27</v>
      </c>
      <c r="G78" s="85">
        <v>3.2990113962515898E-3</v>
      </c>
      <c r="H78" s="94">
        <v>111.76470588235294</v>
      </c>
      <c r="I78" s="93">
        <v>92.592592592592595</v>
      </c>
    </row>
    <row r="79" spans="1:9" x14ac:dyDescent="0.25">
      <c r="A79" s="10" t="s">
        <v>22</v>
      </c>
      <c r="B79" s="11">
        <v>230974</v>
      </c>
      <c r="C79" s="12">
        <v>563676</v>
      </c>
      <c r="D79" s="13">
        <v>67.934051630631288</v>
      </c>
      <c r="E79" s="11">
        <v>201191</v>
      </c>
      <c r="F79" s="12">
        <v>509215</v>
      </c>
      <c r="G79" s="13">
        <v>62.218744005268647</v>
      </c>
      <c r="H79" s="14">
        <v>114.80334607412857</v>
      </c>
      <c r="I79" s="13">
        <v>110.69508950050569</v>
      </c>
    </row>
    <row r="80" spans="1:9" x14ac:dyDescent="0.25">
      <c r="A80" s="15" t="s">
        <v>23</v>
      </c>
      <c r="B80" s="16">
        <v>125194</v>
      </c>
      <c r="C80" s="17">
        <v>266064</v>
      </c>
      <c r="D80" s="18">
        <v>32.065948369368719</v>
      </c>
      <c r="E80" s="16">
        <v>118832</v>
      </c>
      <c r="F80" s="17">
        <v>309212</v>
      </c>
      <c r="G80" s="18">
        <v>37.781255994731353</v>
      </c>
      <c r="H80" s="19">
        <v>105.35377676046855</v>
      </c>
      <c r="I80" s="18">
        <v>86.04581969651889</v>
      </c>
    </row>
    <row r="81" spans="1:9" ht="15.75" thickBot="1" x14ac:dyDescent="0.3">
      <c r="A81" s="20" t="s">
        <v>0</v>
      </c>
      <c r="B81" s="21">
        <v>356168</v>
      </c>
      <c r="C81" s="22">
        <v>829740</v>
      </c>
      <c r="D81" s="23">
        <v>100</v>
      </c>
      <c r="E81" s="21">
        <v>320023</v>
      </c>
      <c r="F81" s="22">
        <v>818427</v>
      </c>
      <c r="G81" s="24">
        <v>100</v>
      </c>
      <c r="H81" s="25">
        <v>111.29450070776163</v>
      </c>
      <c r="I81" s="24">
        <v>101.38228577502942</v>
      </c>
    </row>
    <row r="82" spans="1:9" ht="15.75" thickBot="1" x14ac:dyDescent="0.3"/>
    <row r="83" spans="1:9" ht="15.75" thickBot="1" x14ac:dyDescent="0.3">
      <c r="A83" s="178" t="s">
        <v>115</v>
      </c>
      <c r="B83" s="179"/>
      <c r="C83" s="179"/>
      <c r="D83" s="179"/>
      <c r="E83" s="179"/>
      <c r="F83" s="179"/>
      <c r="G83" s="179"/>
      <c r="H83" s="179"/>
      <c r="I83" s="180"/>
    </row>
  </sheetData>
  <sortState xmlns:xlrd2="http://schemas.microsoft.com/office/spreadsheetml/2017/richdata2" ref="K5:S78">
    <sortCondition descending="1" ref="N5:N78"/>
  </sortState>
  <mergeCells count="5">
    <mergeCell ref="A1:I1"/>
    <mergeCell ref="B3:D3"/>
    <mergeCell ref="E3:G3"/>
    <mergeCell ref="H3:I3"/>
    <mergeCell ref="A83:I8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&amp;CHRVATSKA TURISTIČKA ZAJEDNICA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2" tint="-0.249977111117893"/>
    <pageSetUpPr fitToPage="1"/>
  </sheetPr>
  <dimension ref="A1:I83"/>
  <sheetViews>
    <sheetView zoomScaleNormal="100" zoomScaleSheetLayoutView="100" workbookViewId="0">
      <selection sqref="A1:I1"/>
    </sheetView>
  </sheetViews>
  <sheetFormatPr defaultRowHeight="15" x14ac:dyDescent="0.25"/>
  <cols>
    <col min="1" max="1" width="33.140625" style="26" customWidth="1"/>
    <col min="2" max="3" width="13.7109375" style="26" customWidth="1"/>
    <col min="4" max="4" width="11.28515625" style="26" customWidth="1"/>
    <col min="5" max="6" width="13.7109375" style="26" customWidth="1"/>
    <col min="7" max="7" width="11.28515625" style="26" customWidth="1"/>
    <col min="8" max="9" width="11.7109375" style="26" customWidth="1"/>
    <col min="10" max="16384" width="9.140625" style="26"/>
  </cols>
  <sheetData>
    <row r="1" spans="1:9" ht="15.75" thickBot="1" x14ac:dyDescent="0.3">
      <c r="A1" s="175" t="s">
        <v>122</v>
      </c>
      <c r="B1" s="176"/>
      <c r="C1" s="176"/>
      <c r="D1" s="176"/>
      <c r="E1" s="176"/>
      <c r="F1" s="176"/>
      <c r="G1" s="176"/>
      <c r="H1" s="176"/>
      <c r="I1" s="177"/>
    </row>
    <row r="2" spans="1:9" ht="15" customHeight="1" thickBot="1" x14ac:dyDescent="0.3"/>
    <row r="3" spans="1:9" x14ac:dyDescent="0.25">
      <c r="A3" s="1"/>
      <c r="B3" s="167" t="s">
        <v>113</v>
      </c>
      <c r="C3" s="168"/>
      <c r="D3" s="169"/>
      <c r="E3" s="170" t="s">
        <v>24</v>
      </c>
      <c r="F3" s="171"/>
      <c r="G3" s="172"/>
      <c r="H3" s="173" t="s">
        <v>116</v>
      </c>
      <c r="I3" s="174"/>
    </row>
    <row r="4" spans="1:9" ht="15.75" thickBot="1" x14ac:dyDescent="0.3">
      <c r="A4" s="2" t="s">
        <v>20</v>
      </c>
      <c r="B4" s="3" t="s">
        <v>26</v>
      </c>
      <c r="C4" s="4" t="s">
        <v>27</v>
      </c>
      <c r="D4" s="5" t="s">
        <v>21</v>
      </c>
      <c r="E4" s="6" t="s">
        <v>26</v>
      </c>
      <c r="F4" s="7" t="s">
        <v>27</v>
      </c>
      <c r="G4" s="5" t="s">
        <v>21</v>
      </c>
      <c r="H4" s="8" t="s">
        <v>26</v>
      </c>
      <c r="I4" s="9" t="s">
        <v>27</v>
      </c>
    </row>
    <row r="5" spans="1:9" ht="15" customHeight="1" x14ac:dyDescent="0.25">
      <c r="A5" s="77" t="s">
        <v>39</v>
      </c>
      <c r="B5" s="78">
        <v>1973</v>
      </c>
      <c r="C5" s="95">
        <v>5052</v>
      </c>
      <c r="D5" s="80">
        <f t="shared" ref="D5:D36" si="0">C5/$C$81*100</f>
        <v>0.60886542772434737</v>
      </c>
      <c r="E5" s="78">
        <v>2014</v>
      </c>
      <c r="F5" s="96">
        <v>3247</v>
      </c>
      <c r="G5" s="80">
        <f>F5/$F$81*100</f>
        <v>0.39673666680107084</v>
      </c>
      <c r="H5" s="81">
        <f>B5/E5*100</f>
        <v>97.964250248262161</v>
      </c>
      <c r="I5" s="80">
        <f>C5/F5*100</f>
        <v>155.58977517708655</v>
      </c>
    </row>
    <row r="6" spans="1:9" ht="15" customHeight="1" x14ac:dyDescent="0.25">
      <c r="A6" s="82" t="s">
        <v>40</v>
      </c>
      <c r="B6" s="83">
        <v>255</v>
      </c>
      <c r="C6" s="84">
        <v>788</v>
      </c>
      <c r="D6" s="85">
        <f t="shared" si="0"/>
        <v>9.496950852074143E-2</v>
      </c>
      <c r="E6" s="83">
        <v>207</v>
      </c>
      <c r="F6" s="84">
        <v>545</v>
      </c>
      <c r="G6" s="85">
        <f t="shared" ref="G6:G69" si="1">F6/$F$81*100</f>
        <v>6.6591155961374687E-2</v>
      </c>
      <c r="H6" s="86">
        <f t="shared" ref="H6:I69" si="2">B6/E6*100</f>
        <v>123.18840579710144</v>
      </c>
      <c r="I6" s="85">
        <f t="shared" si="2"/>
        <v>144.58715596330276</v>
      </c>
    </row>
    <row r="7" spans="1:9" ht="15" customHeight="1" x14ac:dyDescent="0.25">
      <c r="A7" s="87" t="s">
        <v>41</v>
      </c>
      <c r="B7" s="97">
        <v>1683</v>
      </c>
      <c r="C7" s="96">
        <v>5549</v>
      </c>
      <c r="D7" s="89">
        <f t="shared" si="0"/>
        <v>0.6687637091136982</v>
      </c>
      <c r="E7" s="97">
        <v>1325</v>
      </c>
      <c r="F7" s="96">
        <v>4174</v>
      </c>
      <c r="G7" s="80">
        <f t="shared" si="1"/>
        <v>0.51000272473904207</v>
      </c>
      <c r="H7" s="90">
        <f t="shared" si="2"/>
        <v>127.01886792452829</v>
      </c>
      <c r="I7" s="89">
        <f t="shared" si="2"/>
        <v>132.94202204120745</v>
      </c>
    </row>
    <row r="8" spans="1:9" ht="15" customHeight="1" x14ac:dyDescent="0.25">
      <c r="A8" s="82" t="s">
        <v>42</v>
      </c>
      <c r="B8" s="83">
        <v>26087</v>
      </c>
      <c r="C8" s="84">
        <v>71093</v>
      </c>
      <c r="D8" s="85">
        <f t="shared" si="0"/>
        <v>8.5681056716561823</v>
      </c>
      <c r="E8" s="83">
        <v>24719</v>
      </c>
      <c r="F8" s="84">
        <v>68248</v>
      </c>
      <c r="G8" s="85">
        <f t="shared" si="1"/>
        <v>8.3389233248658705</v>
      </c>
      <c r="H8" s="86">
        <f t="shared" si="2"/>
        <v>105.53420445810914</v>
      </c>
      <c r="I8" s="85">
        <f t="shared" si="2"/>
        <v>104.16862032587035</v>
      </c>
    </row>
    <row r="9" spans="1:9" ht="15" customHeight="1" x14ac:dyDescent="0.25">
      <c r="A9" s="87" t="s">
        <v>43</v>
      </c>
      <c r="B9" s="97">
        <v>1095</v>
      </c>
      <c r="C9" s="96">
        <v>2881</v>
      </c>
      <c r="D9" s="89">
        <f t="shared" si="0"/>
        <v>0.34721720056885291</v>
      </c>
      <c r="E9" s="97">
        <v>682</v>
      </c>
      <c r="F9" s="96">
        <v>2019</v>
      </c>
      <c r="G9" s="80">
        <f t="shared" si="1"/>
        <v>0.24669274107525777</v>
      </c>
      <c r="H9" s="90">
        <f t="shared" si="2"/>
        <v>160.55718475073314</v>
      </c>
      <c r="I9" s="89">
        <f t="shared" si="2"/>
        <v>142.69440316988607</v>
      </c>
    </row>
    <row r="10" spans="1:9" ht="15" customHeight="1" x14ac:dyDescent="0.25">
      <c r="A10" s="82" t="s">
        <v>44</v>
      </c>
      <c r="B10" s="83">
        <v>56</v>
      </c>
      <c r="C10" s="84">
        <v>139</v>
      </c>
      <c r="D10" s="85">
        <f t="shared" si="0"/>
        <v>1.6752235640080024E-2</v>
      </c>
      <c r="E10" s="83">
        <v>83</v>
      </c>
      <c r="F10" s="84">
        <v>350</v>
      </c>
      <c r="G10" s="85">
        <f t="shared" si="1"/>
        <v>4.276496254400209E-2</v>
      </c>
      <c r="H10" s="86">
        <f t="shared" si="2"/>
        <v>67.46987951807229</v>
      </c>
      <c r="I10" s="85">
        <f t="shared" si="2"/>
        <v>39.714285714285715</v>
      </c>
    </row>
    <row r="11" spans="1:9" ht="15" customHeight="1" x14ac:dyDescent="0.25">
      <c r="A11" s="87" t="s">
        <v>45</v>
      </c>
      <c r="B11" s="97">
        <v>18651</v>
      </c>
      <c r="C11" s="96">
        <v>66747</v>
      </c>
      <c r="D11" s="89">
        <f t="shared" si="0"/>
        <v>8.0443271386217372</v>
      </c>
      <c r="E11" s="97">
        <v>16516</v>
      </c>
      <c r="F11" s="96">
        <v>58428</v>
      </c>
      <c r="G11" s="80">
        <f t="shared" si="1"/>
        <v>7.1390606614884407</v>
      </c>
      <c r="H11" s="90">
        <f t="shared" si="2"/>
        <v>112.92685880358439</v>
      </c>
      <c r="I11" s="89">
        <f t="shared" si="2"/>
        <v>114.23803655781475</v>
      </c>
    </row>
    <row r="12" spans="1:9" ht="15" customHeight="1" x14ac:dyDescent="0.25">
      <c r="A12" s="82" t="s">
        <v>46</v>
      </c>
      <c r="B12" s="83">
        <v>537</v>
      </c>
      <c r="C12" s="84">
        <v>1582</v>
      </c>
      <c r="D12" s="85">
        <f t="shared" si="0"/>
        <v>0.19066213512666619</v>
      </c>
      <c r="E12" s="83">
        <v>495</v>
      </c>
      <c r="F12" s="84">
        <v>1288</v>
      </c>
      <c r="G12" s="85">
        <f t="shared" si="1"/>
        <v>0.1573750621619277</v>
      </c>
      <c r="H12" s="86">
        <f t="shared" si="2"/>
        <v>108.4848484848485</v>
      </c>
      <c r="I12" s="85">
        <f t="shared" si="2"/>
        <v>122.82608695652173</v>
      </c>
    </row>
    <row r="13" spans="1:9" ht="15" customHeight="1" x14ac:dyDescent="0.25">
      <c r="A13" s="87" t="s">
        <v>47</v>
      </c>
      <c r="B13" s="97">
        <v>2178</v>
      </c>
      <c r="C13" s="96">
        <v>4429</v>
      </c>
      <c r="D13" s="89">
        <f t="shared" si="0"/>
        <v>0.533781666546147</v>
      </c>
      <c r="E13" s="97">
        <v>1983</v>
      </c>
      <c r="F13" s="96">
        <v>3586</v>
      </c>
      <c r="G13" s="80">
        <f t="shared" si="1"/>
        <v>0.43815758766511859</v>
      </c>
      <c r="H13" s="90">
        <f t="shared" si="2"/>
        <v>109.8335854765507</v>
      </c>
      <c r="I13" s="89">
        <f t="shared" si="2"/>
        <v>123.50808700501952</v>
      </c>
    </row>
    <row r="14" spans="1:9" ht="15" customHeight="1" x14ac:dyDescent="0.25">
      <c r="A14" s="82" t="s">
        <v>48</v>
      </c>
      <c r="B14" s="83">
        <v>63</v>
      </c>
      <c r="C14" s="84">
        <v>199</v>
      </c>
      <c r="D14" s="85">
        <f t="shared" si="0"/>
        <v>2.3983416491913129E-2</v>
      </c>
      <c r="E14" s="83">
        <v>70</v>
      </c>
      <c r="F14" s="84">
        <v>275</v>
      </c>
      <c r="G14" s="85">
        <f t="shared" si="1"/>
        <v>3.3601041998858786E-2</v>
      </c>
      <c r="H14" s="86">
        <f t="shared" si="2"/>
        <v>90</v>
      </c>
      <c r="I14" s="85">
        <f t="shared" si="2"/>
        <v>72.36363636363636</v>
      </c>
    </row>
    <row r="15" spans="1:9" ht="15" customHeight="1" x14ac:dyDescent="0.25">
      <c r="A15" s="87" t="s">
        <v>49</v>
      </c>
      <c r="B15" s="97">
        <v>1865</v>
      </c>
      <c r="C15" s="96">
        <v>4329</v>
      </c>
      <c r="D15" s="89">
        <f t="shared" si="0"/>
        <v>0.52172969845975847</v>
      </c>
      <c r="E15" s="97">
        <v>1694</v>
      </c>
      <c r="F15" s="96">
        <v>3362</v>
      </c>
      <c r="G15" s="80">
        <f t="shared" si="1"/>
        <v>0.41078801163695722</v>
      </c>
      <c r="H15" s="90">
        <f t="shared" si="2"/>
        <v>110.09445100354192</v>
      </c>
      <c r="I15" s="89">
        <f t="shared" si="2"/>
        <v>128.76264128494944</v>
      </c>
    </row>
    <row r="16" spans="1:9" ht="15" customHeight="1" x14ac:dyDescent="0.25">
      <c r="A16" s="82" t="s">
        <v>50</v>
      </c>
      <c r="B16" s="83">
        <v>1497</v>
      </c>
      <c r="C16" s="84">
        <v>4704</v>
      </c>
      <c r="D16" s="85">
        <f t="shared" si="0"/>
        <v>0.56692457878371538</v>
      </c>
      <c r="E16" s="83">
        <v>1338</v>
      </c>
      <c r="F16" s="84">
        <v>3929</v>
      </c>
      <c r="G16" s="85">
        <f t="shared" si="1"/>
        <v>0.48006725095824065</v>
      </c>
      <c r="H16" s="86">
        <f t="shared" si="2"/>
        <v>111.88340807174887</v>
      </c>
      <c r="I16" s="85">
        <f t="shared" si="2"/>
        <v>119.72512089590226</v>
      </c>
    </row>
    <row r="17" spans="1:9" ht="15" customHeight="1" x14ac:dyDescent="0.25">
      <c r="A17" s="87" t="s">
        <v>51</v>
      </c>
      <c r="B17" s="97">
        <v>132</v>
      </c>
      <c r="C17" s="96">
        <v>332</v>
      </c>
      <c r="D17" s="89">
        <f t="shared" si="0"/>
        <v>4.001253404680985E-2</v>
      </c>
      <c r="E17" s="97">
        <v>79</v>
      </c>
      <c r="F17" s="96">
        <v>179</v>
      </c>
      <c r="G17" s="80">
        <f t="shared" si="1"/>
        <v>2.1871223701075356E-2</v>
      </c>
      <c r="H17" s="90">
        <f t="shared" si="2"/>
        <v>167.08860759493672</v>
      </c>
      <c r="I17" s="89">
        <f t="shared" si="2"/>
        <v>185.47486033519553</v>
      </c>
    </row>
    <row r="18" spans="1:9" ht="15" customHeight="1" x14ac:dyDescent="0.25">
      <c r="A18" s="82" t="s">
        <v>52</v>
      </c>
      <c r="B18" s="83">
        <v>402</v>
      </c>
      <c r="C18" s="84">
        <v>1451</v>
      </c>
      <c r="D18" s="85">
        <f t="shared" si="0"/>
        <v>0.17487405693349722</v>
      </c>
      <c r="E18" s="83">
        <v>469</v>
      </c>
      <c r="F18" s="84">
        <v>1406</v>
      </c>
      <c r="G18" s="85">
        <f t="shared" si="1"/>
        <v>0.17179296381961984</v>
      </c>
      <c r="H18" s="86">
        <f t="shared" si="2"/>
        <v>85.714285714285708</v>
      </c>
      <c r="I18" s="85">
        <f t="shared" si="2"/>
        <v>103.20056899004268</v>
      </c>
    </row>
    <row r="19" spans="1:9" ht="15" customHeight="1" x14ac:dyDescent="0.25">
      <c r="A19" s="87" t="s">
        <v>53</v>
      </c>
      <c r="B19" s="97">
        <v>77</v>
      </c>
      <c r="C19" s="96">
        <v>192</v>
      </c>
      <c r="D19" s="89">
        <f t="shared" si="0"/>
        <v>2.3139778725865937E-2</v>
      </c>
      <c r="E19" s="97">
        <v>69</v>
      </c>
      <c r="F19" s="96">
        <v>439</v>
      </c>
      <c r="G19" s="80">
        <f t="shared" si="1"/>
        <v>5.363948159090548E-2</v>
      </c>
      <c r="H19" s="90">
        <f t="shared" si="2"/>
        <v>111.59420289855073</v>
      </c>
      <c r="I19" s="89">
        <f t="shared" si="2"/>
        <v>43.735763097949885</v>
      </c>
    </row>
    <row r="20" spans="1:9" ht="15" customHeight="1" x14ac:dyDescent="0.25">
      <c r="A20" s="82" t="s">
        <v>54</v>
      </c>
      <c r="B20" s="83">
        <v>274</v>
      </c>
      <c r="C20" s="84">
        <v>1064</v>
      </c>
      <c r="D20" s="85">
        <f t="shared" si="0"/>
        <v>0.12823294043917371</v>
      </c>
      <c r="E20" s="83">
        <v>257</v>
      </c>
      <c r="F20" s="84">
        <v>824</v>
      </c>
      <c r="G20" s="85">
        <f t="shared" si="1"/>
        <v>0.10068094038930778</v>
      </c>
      <c r="H20" s="86">
        <f t="shared" si="2"/>
        <v>106.6147859922179</v>
      </c>
      <c r="I20" s="85">
        <f t="shared" si="2"/>
        <v>129.12621359223303</v>
      </c>
    </row>
    <row r="21" spans="1:9" ht="15" customHeight="1" x14ac:dyDescent="0.25">
      <c r="A21" s="87" t="s">
        <v>55</v>
      </c>
      <c r="B21" s="97">
        <v>3015</v>
      </c>
      <c r="C21" s="96">
        <v>8779</v>
      </c>
      <c r="D21" s="89">
        <f t="shared" si="0"/>
        <v>1.0580422783040471</v>
      </c>
      <c r="E21" s="97">
        <v>3644</v>
      </c>
      <c r="F21" s="96">
        <v>8748</v>
      </c>
      <c r="G21" s="80">
        <f t="shared" si="1"/>
        <v>1.0688796923855151</v>
      </c>
      <c r="H21" s="90">
        <f t="shared" si="2"/>
        <v>82.738748627881449</v>
      </c>
      <c r="I21" s="89">
        <f t="shared" si="2"/>
        <v>100.3543667123914</v>
      </c>
    </row>
    <row r="22" spans="1:9" ht="15" customHeight="1" x14ac:dyDescent="0.25">
      <c r="A22" s="82" t="s">
        <v>56</v>
      </c>
      <c r="B22" s="83">
        <v>1461</v>
      </c>
      <c r="C22" s="84">
        <v>3127</v>
      </c>
      <c r="D22" s="85">
        <f t="shared" si="0"/>
        <v>0.37686504206136862</v>
      </c>
      <c r="E22" s="83">
        <v>1253</v>
      </c>
      <c r="F22" s="84">
        <v>2000</v>
      </c>
      <c r="G22" s="85">
        <f t="shared" si="1"/>
        <v>0.2443712145371548</v>
      </c>
      <c r="H22" s="86">
        <f t="shared" si="2"/>
        <v>116.60015961691938</v>
      </c>
      <c r="I22" s="85">
        <f t="shared" si="2"/>
        <v>156.35</v>
      </c>
    </row>
    <row r="23" spans="1:9" ht="15" customHeight="1" x14ac:dyDescent="0.25">
      <c r="A23" s="87" t="s">
        <v>57</v>
      </c>
      <c r="B23" s="97">
        <v>1170</v>
      </c>
      <c r="C23" s="96">
        <v>1385</v>
      </c>
      <c r="D23" s="89">
        <f t="shared" si="0"/>
        <v>0.16691975799648082</v>
      </c>
      <c r="E23" s="97">
        <v>890</v>
      </c>
      <c r="F23" s="96">
        <v>1043</v>
      </c>
      <c r="G23" s="80">
        <f t="shared" si="1"/>
        <v>0.12743958838112623</v>
      </c>
      <c r="H23" s="90">
        <f t="shared" si="2"/>
        <v>131.46067415730337</v>
      </c>
      <c r="I23" s="89">
        <f t="shared" si="2"/>
        <v>132.79002876318313</v>
      </c>
    </row>
    <row r="24" spans="1:9" ht="15" customHeight="1" x14ac:dyDescent="0.25">
      <c r="A24" s="82" t="s">
        <v>58</v>
      </c>
      <c r="B24" s="83">
        <v>991</v>
      </c>
      <c r="C24" s="84">
        <v>2657</v>
      </c>
      <c r="D24" s="85">
        <f t="shared" si="0"/>
        <v>0.32022079205534265</v>
      </c>
      <c r="E24" s="83">
        <v>756</v>
      </c>
      <c r="F24" s="84">
        <v>1974</v>
      </c>
      <c r="G24" s="85">
        <f t="shared" si="1"/>
        <v>0.24119438874817181</v>
      </c>
      <c r="H24" s="86">
        <f t="shared" si="2"/>
        <v>131.0846560846561</v>
      </c>
      <c r="I24" s="85">
        <f t="shared" si="2"/>
        <v>134.5997973657548</v>
      </c>
    </row>
    <row r="25" spans="1:9" ht="15" customHeight="1" x14ac:dyDescent="0.25">
      <c r="A25" s="87" t="s">
        <v>59</v>
      </c>
      <c r="B25" s="97">
        <v>1740</v>
      </c>
      <c r="C25" s="96">
        <v>2345</v>
      </c>
      <c r="D25" s="89">
        <f t="shared" si="0"/>
        <v>0.28261865162581051</v>
      </c>
      <c r="E25" s="97">
        <v>1141</v>
      </c>
      <c r="F25" s="96">
        <v>1509</v>
      </c>
      <c r="G25" s="80">
        <f t="shared" si="1"/>
        <v>0.18437808136828332</v>
      </c>
      <c r="H25" s="90">
        <f t="shared" si="2"/>
        <v>152.49780893952675</v>
      </c>
      <c r="I25" s="89">
        <f t="shared" si="2"/>
        <v>155.40092776673293</v>
      </c>
    </row>
    <row r="26" spans="1:9" ht="15" customHeight="1" x14ac:dyDescent="0.25">
      <c r="A26" s="82" t="s">
        <v>60</v>
      </c>
      <c r="B26" s="83">
        <v>276</v>
      </c>
      <c r="C26" s="84">
        <v>910</v>
      </c>
      <c r="D26" s="85">
        <f t="shared" si="0"/>
        <v>0.1096729095861354</v>
      </c>
      <c r="E26" s="83">
        <v>261</v>
      </c>
      <c r="F26" s="84">
        <v>812</v>
      </c>
      <c r="G26" s="85">
        <f t="shared" si="1"/>
        <v>9.9214713102084851E-2</v>
      </c>
      <c r="H26" s="86">
        <f t="shared" si="2"/>
        <v>105.74712643678161</v>
      </c>
      <c r="I26" s="85">
        <f t="shared" si="2"/>
        <v>112.06896551724137</v>
      </c>
    </row>
    <row r="27" spans="1:9" ht="15" customHeight="1" x14ac:dyDescent="0.25">
      <c r="A27" s="87" t="s">
        <v>61</v>
      </c>
      <c r="B27" s="97">
        <v>46</v>
      </c>
      <c r="C27" s="96">
        <v>185</v>
      </c>
      <c r="D27" s="89">
        <f t="shared" si="0"/>
        <v>2.2296140959818737E-2</v>
      </c>
      <c r="E27" s="97">
        <v>30</v>
      </c>
      <c r="F27" s="96">
        <v>120</v>
      </c>
      <c r="G27" s="80">
        <f t="shared" si="1"/>
        <v>1.4662272872229288E-2</v>
      </c>
      <c r="H27" s="90">
        <f t="shared" si="2"/>
        <v>153.33333333333334</v>
      </c>
      <c r="I27" s="89">
        <f t="shared" si="2"/>
        <v>154.16666666666669</v>
      </c>
    </row>
    <row r="28" spans="1:9" ht="15" customHeight="1" x14ac:dyDescent="0.25">
      <c r="A28" s="82" t="s">
        <v>62</v>
      </c>
      <c r="B28" s="83">
        <v>25803</v>
      </c>
      <c r="C28" s="84">
        <v>57673</v>
      </c>
      <c r="D28" s="85">
        <f t="shared" si="0"/>
        <v>6.9507315544628439</v>
      </c>
      <c r="E28" s="83">
        <v>27041</v>
      </c>
      <c r="F28" s="84">
        <v>59236</v>
      </c>
      <c r="G28" s="85">
        <f t="shared" si="1"/>
        <v>7.237786632161451</v>
      </c>
      <c r="H28" s="86">
        <f t="shared" si="2"/>
        <v>95.42176694648866</v>
      </c>
      <c r="I28" s="85">
        <f t="shared" si="2"/>
        <v>97.361401850226216</v>
      </c>
    </row>
    <row r="29" spans="1:9" ht="15" customHeight="1" x14ac:dyDescent="0.25">
      <c r="A29" s="87" t="s">
        <v>63</v>
      </c>
      <c r="B29" s="97">
        <v>406</v>
      </c>
      <c r="C29" s="96">
        <v>1472</v>
      </c>
      <c r="D29" s="89">
        <f t="shared" si="0"/>
        <v>0.17740497023163881</v>
      </c>
      <c r="E29" s="97">
        <v>377</v>
      </c>
      <c r="F29" s="96">
        <v>1176</v>
      </c>
      <c r="G29" s="80">
        <f t="shared" si="1"/>
        <v>0.14369027414784702</v>
      </c>
      <c r="H29" s="90">
        <f t="shared" si="2"/>
        <v>107.69230769230769</v>
      </c>
      <c r="I29" s="89">
        <f t="shared" si="2"/>
        <v>125.17006802721089</v>
      </c>
    </row>
    <row r="30" spans="1:9" ht="15" customHeight="1" x14ac:dyDescent="0.25">
      <c r="A30" s="82" t="s">
        <v>64</v>
      </c>
      <c r="B30" s="83">
        <v>3738</v>
      </c>
      <c r="C30" s="84">
        <v>5390</v>
      </c>
      <c r="D30" s="85">
        <f t="shared" si="0"/>
        <v>0.64960107985634052</v>
      </c>
      <c r="E30" s="83">
        <v>3155</v>
      </c>
      <c r="F30" s="84">
        <v>4585</v>
      </c>
      <c r="G30" s="85">
        <f t="shared" si="1"/>
        <v>0.56022100932642738</v>
      </c>
      <c r="H30" s="86">
        <f t="shared" si="2"/>
        <v>118.47860538827257</v>
      </c>
      <c r="I30" s="85">
        <f t="shared" si="2"/>
        <v>117.55725190839695</v>
      </c>
    </row>
    <row r="31" spans="1:9" ht="15" customHeight="1" x14ac:dyDescent="0.25">
      <c r="A31" s="87" t="s">
        <v>65</v>
      </c>
      <c r="B31" s="97">
        <v>27</v>
      </c>
      <c r="C31" s="96">
        <v>83</v>
      </c>
      <c r="D31" s="89">
        <f t="shared" si="0"/>
        <v>1.0003133511702463E-2</v>
      </c>
      <c r="E31" s="97">
        <v>26</v>
      </c>
      <c r="F31" s="96">
        <v>75</v>
      </c>
      <c r="G31" s="80">
        <f t="shared" si="1"/>
        <v>9.1639205451433062E-3</v>
      </c>
      <c r="H31" s="90">
        <f t="shared" si="2"/>
        <v>103.84615384615385</v>
      </c>
      <c r="I31" s="89">
        <f t="shared" si="2"/>
        <v>110.66666666666667</v>
      </c>
    </row>
    <row r="32" spans="1:9" ht="15" customHeight="1" x14ac:dyDescent="0.25">
      <c r="A32" s="82" t="s">
        <v>66</v>
      </c>
      <c r="B32" s="83">
        <v>210</v>
      </c>
      <c r="C32" s="84">
        <v>622</v>
      </c>
      <c r="D32" s="85">
        <f t="shared" si="0"/>
        <v>7.4963241497336505E-2</v>
      </c>
      <c r="E32" s="83">
        <v>261</v>
      </c>
      <c r="F32" s="84">
        <v>509</v>
      </c>
      <c r="G32" s="85">
        <f t="shared" si="1"/>
        <v>6.2192474099705901E-2</v>
      </c>
      <c r="H32" s="86">
        <f t="shared" si="2"/>
        <v>80.459770114942529</v>
      </c>
      <c r="I32" s="85">
        <f t="shared" si="2"/>
        <v>122.20039292730844</v>
      </c>
    </row>
    <row r="33" spans="1:9" ht="15" customHeight="1" x14ac:dyDescent="0.25">
      <c r="A33" s="87" t="s">
        <v>67</v>
      </c>
      <c r="B33" s="97">
        <v>1005</v>
      </c>
      <c r="C33" s="96">
        <v>3224</v>
      </c>
      <c r="D33" s="89">
        <f t="shared" si="0"/>
        <v>0.38855545110516548</v>
      </c>
      <c r="E33" s="97">
        <v>766</v>
      </c>
      <c r="F33" s="96">
        <v>2550</v>
      </c>
      <c r="G33" s="80">
        <f t="shared" si="1"/>
        <v>0.31157329853487242</v>
      </c>
      <c r="H33" s="90">
        <f t="shared" si="2"/>
        <v>131.20104438642298</v>
      </c>
      <c r="I33" s="89">
        <f t="shared" si="2"/>
        <v>126.43137254901961</v>
      </c>
    </row>
    <row r="34" spans="1:9" ht="15" customHeight="1" x14ac:dyDescent="0.25">
      <c r="A34" s="82" t="s">
        <v>68</v>
      </c>
      <c r="B34" s="83">
        <v>549</v>
      </c>
      <c r="C34" s="84">
        <v>724</v>
      </c>
      <c r="D34" s="85">
        <f t="shared" si="0"/>
        <v>8.7256248945452794E-2</v>
      </c>
      <c r="E34" s="83">
        <v>517</v>
      </c>
      <c r="F34" s="84">
        <v>675</v>
      </c>
      <c r="G34" s="85">
        <f t="shared" si="1"/>
        <v>8.2475284906289748E-2</v>
      </c>
      <c r="H34" s="86">
        <f t="shared" si="2"/>
        <v>106.18955512572535</v>
      </c>
      <c r="I34" s="85">
        <f t="shared" si="2"/>
        <v>107.25925925925925</v>
      </c>
    </row>
    <row r="35" spans="1:9" ht="15" customHeight="1" x14ac:dyDescent="0.25">
      <c r="A35" s="87" t="s">
        <v>69</v>
      </c>
      <c r="B35" s="97">
        <v>40</v>
      </c>
      <c r="C35" s="96">
        <v>110</v>
      </c>
      <c r="D35" s="89">
        <f t="shared" si="0"/>
        <v>1.325716489502736E-2</v>
      </c>
      <c r="E35" s="97">
        <v>25</v>
      </c>
      <c r="F35" s="96">
        <v>63</v>
      </c>
      <c r="G35" s="80">
        <f t="shared" si="1"/>
        <v>7.6976932579203763E-3</v>
      </c>
      <c r="H35" s="90">
        <f t="shared" si="2"/>
        <v>160</v>
      </c>
      <c r="I35" s="89">
        <f t="shared" si="2"/>
        <v>174.60317460317461</v>
      </c>
    </row>
    <row r="36" spans="1:9" ht="15" customHeight="1" x14ac:dyDescent="0.25">
      <c r="A36" s="82" t="s">
        <v>70</v>
      </c>
      <c r="B36" s="83">
        <v>4924</v>
      </c>
      <c r="C36" s="84">
        <v>9738</v>
      </c>
      <c r="D36" s="85">
        <f t="shared" si="0"/>
        <v>1.1736206522525128</v>
      </c>
      <c r="E36" s="83">
        <v>3016</v>
      </c>
      <c r="F36" s="84">
        <v>4832</v>
      </c>
      <c r="G36" s="85">
        <f t="shared" si="1"/>
        <v>0.59040085432176603</v>
      </c>
      <c r="H36" s="86">
        <f t="shared" si="2"/>
        <v>163.26259946949602</v>
      </c>
      <c r="I36" s="85">
        <f t="shared" si="2"/>
        <v>201.53145695364239</v>
      </c>
    </row>
    <row r="37" spans="1:9" ht="15" customHeight="1" x14ac:dyDescent="0.25">
      <c r="A37" s="87" t="s">
        <v>71</v>
      </c>
      <c r="B37" s="97">
        <v>14564</v>
      </c>
      <c r="C37" s="96">
        <v>16841</v>
      </c>
      <c r="D37" s="89">
        <f t="shared" ref="D37:D68" si="3">C37/$C$81*100</f>
        <v>2.0296719454286882</v>
      </c>
      <c r="E37" s="97">
        <v>14615</v>
      </c>
      <c r="F37" s="96">
        <v>16441</v>
      </c>
      <c r="G37" s="80">
        <f t="shared" si="1"/>
        <v>2.0088535691026808</v>
      </c>
      <c r="H37" s="90">
        <f t="shared" si="2"/>
        <v>99.6510434485118</v>
      </c>
      <c r="I37" s="89">
        <f t="shared" si="2"/>
        <v>102.432942035156</v>
      </c>
    </row>
    <row r="38" spans="1:9" ht="15" customHeight="1" x14ac:dyDescent="0.25">
      <c r="A38" s="82" t="s">
        <v>72</v>
      </c>
      <c r="B38" s="83">
        <v>937</v>
      </c>
      <c r="C38" s="84">
        <v>2776</v>
      </c>
      <c r="D38" s="85">
        <f t="shared" si="3"/>
        <v>0.33456263407814496</v>
      </c>
      <c r="E38" s="83">
        <v>643</v>
      </c>
      <c r="F38" s="84">
        <v>1340</v>
      </c>
      <c r="G38" s="85">
        <f t="shared" si="1"/>
        <v>0.16372871373989373</v>
      </c>
      <c r="H38" s="86">
        <f t="shared" si="2"/>
        <v>145.72317262830484</v>
      </c>
      <c r="I38" s="85">
        <f t="shared" si="2"/>
        <v>207.1641791044776</v>
      </c>
    </row>
    <row r="39" spans="1:9" ht="15" customHeight="1" x14ac:dyDescent="0.25">
      <c r="A39" s="87" t="s">
        <v>73</v>
      </c>
      <c r="B39" s="97">
        <v>64</v>
      </c>
      <c r="C39" s="96">
        <v>193</v>
      </c>
      <c r="D39" s="89">
        <f t="shared" si="3"/>
        <v>2.3260298406729819E-2</v>
      </c>
      <c r="E39" s="97">
        <v>32</v>
      </c>
      <c r="F39" s="96">
        <v>78</v>
      </c>
      <c r="G39" s="80">
        <f t="shared" si="1"/>
        <v>9.5304773669490379E-3</v>
      </c>
      <c r="H39" s="90">
        <f t="shared" si="2"/>
        <v>200</v>
      </c>
      <c r="I39" s="89">
        <f t="shared" si="2"/>
        <v>247.43589743589746</v>
      </c>
    </row>
    <row r="40" spans="1:9" ht="15" customHeight="1" x14ac:dyDescent="0.25">
      <c r="A40" s="82" t="s">
        <v>74</v>
      </c>
      <c r="B40" s="83">
        <v>207</v>
      </c>
      <c r="C40" s="84">
        <v>592</v>
      </c>
      <c r="D40" s="85">
        <f t="shared" si="3"/>
        <v>7.1347651071419965E-2</v>
      </c>
      <c r="E40" s="83">
        <v>147</v>
      </c>
      <c r="F40" s="84">
        <v>532</v>
      </c>
      <c r="G40" s="85">
        <f t="shared" si="1"/>
        <v>6.5002743066883181E-2</v>
      </c>
      <c r="H40" s="86">
        <f t="shared" si="2"/>
        <v>140.81632653061226</v>
      </c>
      <c r="I40" s="85">
        <f t="shared" si="2"/>
        <v>111.27819548872179</v>
      </c>
    </row>
    <row r="41" spans="1:9" ht="15" customHeight="1" x14ac:dyDescent="0.25">
      <c r="A41" s="87" t="s">
        <v>75</v>
      </c>
      <c r="B41" s="97">
        <v>14</v>
      </c>
      <c r="C41" s="96">
        <v>27</v>
      </c>
      <c r="D41" s="89">
        <f t="shared" si="3"/>
        <v>3.2540313833248971E-3</v>
      </c>
      <c r="E41" s="97">
        <v>13</v>
      </c>
      <c r="F41" s="96">
        <v>59</v>
      </c>
      <c r="G41" s="80">
        <f t="shared" si="1"/>
        <v>7.2089508288460669E-3</v>
      </c>
      <c r="H41" s="90">
        <f t="shared" si="2"/>
        <v>107.69230769230769</v>
      </c>
      <c r="I41" s="89">
        <f t="shared" si="2"/>
        <v>45.762711864406782</v>
      </c>
    </row>
    <row r="42" spans="1:9" ht="15" customHeight="1" x14ac:dyDescent="0.25">
      <c r="A42" s="82" t="s">
        <v>76</v>
      </c>
      <c r="B42" s="83">
        <v>235</v>
      </c>
      <c r="C42" s="84">
        <v>805</v>
      </c>
      <c r="D42" s="85">
        <f t="shared" si="3"/>
        <v>9.7018343095427492E-2</v>
      </c>
      <c r="E42" s="83">
        <v>133</v>
      </c>
      <c r="F42" s="84">
        <v>762</v>
      </c>
      <c r="G42" s="85">
        <f t="shared" si="1"/>
        <v>9.3105432738655985E-2</v>
      </c>
      <c r="H42" s="86">
        <f t="shared" si="2"/>
        <v>176.69172932330827</v>
      </c>
      <c r="I42" s="85">
        <f t="shared" si="2"/>
        <v>105.64304461942258</v>
      </c>
    </row>
    <row r="43" spans="1:9" ht="15" customHeight="1" x14ac:dyDescent="0.25">
      <c r="A43" s="87" t="s">
        <v>77</v>
      </c>
      <c r="B43" s="97">
        <v>58</v>
      </c>
      <c r="C43" s="96">
        <v>107</v>
      </c>
      <c r="D43" s="89">
        <f t="shared" si="3"/>
        <v>1.2895605852435703E-2</v>
      </c>
      <c r="E43" s="97">
        <v>58</v>
      </c>
      <c r="F43" s="96">
        <v>225</v>
      </c>
      <c r="G43" s="80">
        <f t="shared" si="1"/>
        <v>2.7491761635429914E-2</v>
      </c>
      <c r="H43" s="90">
        <f t="shared" si="2"/>
        <v>100</v>
      </c>
      <c r="I43" s="89">
        <f t="shared" si="2"/>
        <v>47.555555555555557</v>
      </c>
    </row>
    <row r="44" spans="1:9" ht="15" customHeight="1" x14ac:dyDescent="0.25">
      <c r="A44" s="82" t="s">
        <v>78</v>
      </c>
      <c r="B44" s="83">
        <v>5192</v>
      </c>
      <c r="C44" s="84">
        <v>10363</v>
      </c>
      <c r="D44" s="85">
        <f t="shared" si="3"/>
        <v>1.2489454527924408</v>
      </c>
      <c r="E44" s="83">
        <v>3650</v>
      </c>
      <c r="F44" s="84">
        <v>10159</v>
      </c>
      <c r="G44" s="85">
        <f t="shared" si="1"/>
        <v>1.241283584241478</v>
      </c>
      <c r="H44" s="86">
        <f t="shared" si="2"/>
        <v>142.24657534246577</v>
      </c>
      <c r="I44" s="85">
        <f t="shared" si="2"/>
        <v>102.00807166059651</v>
      </c>
    </row>
    <row r="45" spans="1:9" ht="15" customHeight="1" x14ac:dyDescent="0.25">
      <c r="A45" s="87" t="s">
        <v>79</v>
      </c>
      <c r="B45" s="97">
        <v>19</v>
      </c>
      <c r="C45" s="96">
        <v>25</v>
      </c>
      <c r="D45" s="89">
        <f t="shared" si="3"/>
        <v>3.0129920215971268E-3</v>
      </c>
      <c r="E45" s="97">
        <v>17</v>
      </c>
      <c r="F45" s="96">
        <v>27</v>
      </c>
      <c r="G45" s="80">
        <f t="shared" si="1"/>
        <v>3.2990113962515898E-3</v>
      </c>
      <c r="H45" s="90">
        <f t="shared" si="2"/>
        <v>111.76470588235294</v>
      </c>
      <c r="I45" s="89">
        <f t="shared" si="2"/>
        <v>92.592592592592595</v>
      </c>
    </row>
    <row r="46" spans="1:9" ht="15" customHeight="1" x14ac:dyDescent="0.25">
      <c r="A46" s="82" t="s">
        <v>80</v>
      </c>
      <c r="B46" s="83">
        <v>1898</v>
      </c>
      <c r="C46" s="84">
        <v>7169</v>
      </c>
      <c r="D46" s="85">
        <f t="shared" si="3"/>
        <v>0.86400559211319217</v>
      </c>
      <c r="E46" s="83">
        <v>1483</v>
      </c>
      <c r="F46" s="84">
        <v>4638</v>
      </c>
      <c r="G46" s="85">
        <f t="shared" si="1"/>
        <v>0.56669684651166197</v>
      </c>
      <c r="H46" s="86">
        <f t="shared" si="2"/>
        <v>127.98381658799731</v>
      </c>
      <c r="I46" s="85">
        <f t="shared" si="2"/>
        <v>154.5709357481673</v>
      </c>
    </row>
    <row r="47" spans="1:9" ht="15" customHeight="1" x14ac:dyDescent="0.25">
      <c r="A47" s="87" t="s">
        <v>81</v>
      </c>
      <c r="B47" s="97">
        <v>138</v>
      </c>
      <c r="C47" s="96">
        <v>459</v>
      </c>
      <c r="D47" s="89">
        <f t="shared" si="3"/>
        <v>5.5318533516523244E-2</v>
      </c>
      <c r="E47" s="97">
        <v>160</v>
      </c>
      <c r="F47" s="96">
        <v>493</v>
      </c>
      <c r="G47" s="80">
        <f t="shared" si="1"/>
        <v>6.0237504383408656E-2</v>
      </c>
      <c r="H47" s="90">
        <f t="shared" si="2"/>
        <v>86.25</v>
      </c>
      <c r="I47" s="89">
        <f t="shared" si="2"/>
        <v>93.103448275862064</v>
      </c>
    </row>
    <row r="48" spans="1:9" ht="15" customHeight="1" x14ac:dyDescent="0.25">
      <c r="A48" s="82" t="s">
        <v>82</v>
      </c>
      <c r="B48" s="83">
        <v>68</v>
      </c>
      <c r="C48" s="84">
        <v>203</v>
      </c>
      <c r="D48" s="85">
        <f t="shared" si="3"/>
        <v>2.4465495215368671E-2</v>
      </c>
      <c r="E48" s="83">
        <v>49</v>
      </c>
      <c r="F48" s="84">
        <v>130</v>
      </c>
      <c r="G48" s="85">
        <f t="shared" si="1"/>
        <v>1.5884128944915064E-2</v>
      </c>
      <c r="H48" s="86">
        <f t="shared" si="2"/>
        <v>138.77551020408163</v>
      </c>
      <c r="I48" s="85">
        <f t="shared" si="2"/>
        <v>156.15384615384616</v>
      </c>
    </row>
    <row r="49" spans="1:9" ht="15" customHeight="1" x14ac:dyDescent="0.25">
      <c r="A49" s="87" t="s">
        <v>83</v>
      </c>
      <c r="B49" s="97">
        <v>260</v>
      </c>
      <c r="C49" s="96">
        <v>623</v>
      </c>
      <c r="D49" s="89">
        <f t="shared" si="3"/>
        <v>7.5083761178200398E-2</v>
      </c>
      <c r="E49" s="97">
        <v>309</v>
      </c>
      <c r="F49" s="96">
        <v>756</v>
      </c>
      <c r="G49" s="80">
        <f t="shared" si="1"/>
        <v>9.2372319095044522E-2</v>
      </c>
      <c r="H49" s="90">
        <f t="shared" si="2"/>
        <v>84.142394822006466</v>
      </c>
      <c r="I49" s="89">
        <f t="shared" si="2"/>
        <v>82.407407407407405</v>
      </c>
    </row>
    <row r="50" spans="1:9" ht="15" customHeight="1" x14ac:dyDescent="0.25">
      <c r="A50" s="82" t="s">
        <v>84</v>
      </c>
      <c r="B50" s="83">
        <v>1503</v>
      </c>
      <c r="C50" s="84">
        <v>4584</v>
      </c>
      <c r="D50" s="85">
        <f t="shared" si="3"/>
        <v>0.55246221708004917</v>
      </c>
      <c r="E50" s="83">
        <v>1434</v>
      </c>
      <c r="F50" s="84">
        <v>5085</v>
      </c>
      <c r="G50" s="85">
        <f t="shared" si="1"/>
        <v>0.62131381296071608</v>
      </c>
      <c r="H50" s="86">
        <f t="shared" si="2"/>
        <v>104.81171548117155</v>
      </c>
      <c r="I50" s="85">
        <f t="shared" si="2"/>
        <v>90.147492625368727</v>
      </c>
    </row>
    <row r="51" spans="1:9" ht="15" customHeight="1" x14ac:dyDescent="0.25">
      <c r="A51" s="87" t="s">
        <v>85</v>
      </c>
      <c r="B51" s="97">
        <v>351</v>
      </c>
      <c r="C51" s="96">
        <v>1358</v>
      </c>
      <c r="D51" s="89">
        <f t="shared" si="3"/>
        <v>0.16366572661315593</v>
      </c>
      <c r="E51" s="97">
        <v>347</v>
      </c>
      <c r="F51" s="96">
        <v>1337</v>
      </c>
      <c r="G51" s="80">
        <f t="shared" si="1"/>
        <v>0.163362156918088</v>
      </c>
      <c r="H51" s="90">
        <f t="shared" si="2"/>
        <v>101.15273775216139</v>
      </c>
      <c r="I51" s="89">
        <f t="shared" si="2"/>
        <v>101.57068062827226</v>
      </c>
    </row>
    <row r="52" spans="1:9" ht="15" customHeight="1" x14ac:dyDescent="0.25">
      <c r="A52" s="82" t="s">
        <v>86</v>
      </c>
      <c r="B52" s="83">
        <v>144</v>
      </c>
      <c r="C52" s="84">
        <v>450</v>
      </c>
      <c r="D52" s="85">
        <f t="shared" si="3"/>
        <v>5.4233856388748281E-2</v>
      </c>
      <c r="E52" s="83">
        <v>162</v>
      </c>
      <c r="F52" s="84">
        <v>507</v>
      </c>
      <c r="G52" s="85">
        <f t="shared" si="1"/>
        <v>6.1948102885168749E-2</v>
      </c>
      <c r="H52" s="86">
        <f t="shared" si="2"/>
        <v>88.888888888888886</v>
      </c>
      <c r="I52" s="85">
        <f t="shared" si="2"/>
        <v>88.757396449704146</v>
      </c>
    </row>
    <row r="53" spans="1:9" ht="15" customHeight="1" x14ac:dyDescent="0.25">
      <c r="A53" s="87" t="s">
        <v>87</v>
      </c>
      <c r="B53" s="97">
        <v>22264</v>
      </c>
      <c r="C53" s="96">
        <v>56083</v>
      </c>
      <c r="D53" s="89">
        <f t="shared" si="3"/>
        <v>6.7591052618892675</v>
      </c>
      <c r="E53" s="97">
        <v>13032</v>
      </c>
      <c r="F53" s="96">
        <v>46755</v>
      </c>
      <c r="G53" s="80">
        <f t="shared" si="1"/>
        <v>5.7127880678423368</v>
      </c>
      <c r="H53" s="90">
        <f t="shared" si="2"/>
        <v>170.84100675260896</v>
      </c>
      <c r="I53" s="89">
        <f t="shared" si="2"/>
        <v>119.95080740027804</v>
      </c>
    </row>
    <row r="54" spans="1:9" ht="15" customHeight="1" x14ac:dyDescent="0.25">
      <c r="A54" s="82" t="s">
        <v>88</v>
      </c>
      <c r="B54" s="83">
        <v>27</v>
      </c>
      <c r="C54" s="84">
        <v>104</v>
      </c>
      <c r="D54" s="85">
        <f t="shared" si="3"/>
        <v>1.2534046809844048E-2</v>
      </c>
      <c r="E54" s="83">
        <v>67</v>
      </c>
      <c r="F54" s="84">
        <v>293</v>
      </c>
      <c r="G54" s="85">
        <f t="shared" si="1"/>
        <v>3.5800382929693182E-2</v>
      </c>
      <c r="H54" s="86">
        <f t="shared" si="2"/>
        <v>40.298507462686565</v>
      </c>
      <c r="I54" s="85">
        <f t="shared" si="2"/>
        <v>35.494880546075088</v>
      </c>
    </row>
    <row r="55" spans="1:9" ht="15" customHeight="1" x14ac:dyDescent="0.25">
      <c r="A55" s="87" t="s">
        <v>89</v>
      </c>
      <c r="B55" s="97">
        <v>342</v>
      </c>
      <c r="C55" s="96">
        <v>1498</v>
      </c>
      <c r="D55" s="89">
        <f t="shared" si="3"/>
        <v>0.18053848193409985</v>
      </c>
      <c r="E55" s="97">
        <v>261</v>
      </c>
      <c r="F55" s="96">
        <v>862</v>
      </c>
      <c r="G55" s="80">
        <f t="shared" si="1"/>
        <v>0.10532399346551372</v>
      </c>
      <c r="H55" s="90">
        <f t="shared" si="2"/>
        <v>131.0344827586207</v>
      </c>
      <c r="I55" s="89">
        <f t="shared" si="2"/>
        <v>173.78190255220417</v>
      </c>
    </row>
    <row r="56" spans="1:9" ht="15" customHeight="1" x14ac:dyDescent="0.25">
      <c r="A56" s="82" t="s">
        <v>90</v>
      </c>
      <c r="B56" s="83">
        <v>11036</v>
      </c>
      <c r="C56" s="84">
        <v>16177</v>
      </c>
      <c r="D56" s="85">
        <f t="shared" si="3"/>
        <v>1.9496468773350688</v>
      </c>
      <c r="E56" s="83">
        <v>9802</v>
      </c>
      <c r="F56" s="84">
        <v>14276</v>
      </c>
      <c r="G56" s="85">
        <f t="shared" si="1"/>
        <v>1.744321729366211</v>
      </c>
      <c r="H56" s="86">
        <f t="shared" si="2"/>
        <v>112.5892674964293</v>
      </c>
      <c r="I56" s="85">
        <f t="shared" si="2"/>
        <v>113.31605491734381</v>
      </c>
    </row>
    <row r="57" spans="1:9" ht="15" customHeight="1" x14ac:dyDescent="0.25">
      <c r="A57" s="87" t="s">
        <v>91</v>
      </c>
      <c r="B57" s="97">
        <v>152</v>
      </c>
      <c r="C57" s="96">
        <v>371</v>
      </c>
      <c r="D57" s="89">
        <f t="shared" si="3"/>
        <v>4.4712801600501367E-2</v>
      </c>
      <c r="E57" s="97">
        <v>164</v>
      </c>
      <c r="F57" s="96">
        <v>536</v>
      </c>
      <c r="G57" s="80">
        <f t="shared" si="1"/>
        <v>6.5491485495957485E-2</v>
      </c>
      <c r="H57" s="90">
        <f t="shared" si="2"/>
        <v>92.682926829268297</v>
      </c>
      <c r="I57" s="89">
        <f t="shared" si="2"/>
        <v>69.21641791044776</v>
      </c>
    </row>
    <row r="58" spans="1:9" ht="15" customHeight="1" x14ac:dyDescent="0.25">
      <c r="A58" s="82" t="s">
        <v>92</v>
      </c>
      <c r="B58" s="83">
        <v>458</v>
      </c>
      <c r="C58" s="84">
        <v>1520</v>
      </c>
      <c r="D58" s="85">
        <f t="shared" si="3"/>
        <v>0.18318991491310532</v>
      </c>
      <c r="E58" s="83">
        <v>514</v>
      </c>
      <c r="F58" s="84">
        <v>1297</v>
      </c>
      <c r="G58" s="85">
        <f t="shared" si="1"/>
        <v>0.15847473262734488</v>
      </c>
      <c r="H58" s="86">
        <f t="shared" si="2"/>
        <v>89.105058365758765</v>
      </c>
      <c r="I58" s="85">
        <f t="shared" si="2"/>
        <v>117.19352351580569</v>
      </c>
    </row>
    <row r="59" spans="1:9" ht="15" customHeight="1" x14ac:dyDescent="0.25">
      <c r="A59" s="87" t="s">
        <v>93</v>
      </c>
      <c r="B59" s="97">
        <v>20</v>
      </c>
      <c r="C59" s="96">
        <v>76</v>
      </c>
      <c r="D59" s="89">
        <f t="shared" si="3"/>
        <v>9.1594957456552651E-3</v>
      </c>
      <c r="E59" s="97">
        <v>6</v>
      </c>
      <c r="F59" s="96">
        <v>8</v>
      </c>
      <c r="G59" s="80">
        <f t="shared" si="1"/>
        <v>9.7748485814861926E-4</v>
      </c>
      <c r="H59" s="90">
        <f t="shared" si="2"/>
        <v>333.33333333333337</v>
      </c>
      <c r="I59" s="89">
        <f t="shared" si="2"/>
        <v>950</v>
      </c>
    </row>
    <row r="60" spans="1:9" ht="15" customHeight="1" x14ac:dyDescent="0.25">
      <c r="A60" s="82" t="s">
        <v>94</v>
      </c>
      <c r="B60" s="83">
        <v>133</v>
      </c>
      <c r="C60" s="84">
        <v>243</v>
      </c>
      <c r="D60" s="85">
        <f t="shared" si="3"/>
        <v>2.9286282449924071E-2</v>
      </c>
      <c r="E60" s="83">
        <v>32</v>
      </c>
      <c r="F60" s="84">
        <v>115</v>
      </c>
      <c r="G60" s="85">
        <f t="shared" si="1"/>
        <v>1.4051344835886402E-2</v>
      </c>
      <c r="H60" s="86">
        <f t="shared" si="2"/>
        <v>415.625</v>
      </c>
      <c r="I60" s="85">
        <f t="shared" si="2"/>
        <v>211.30434782608694</v>
      </c>
    </row>
    <row r="61" spans="1:9" ht="15" customHeight="1" x14ac:dyDescent="0.25">
      <c r="A61" s="87" t="s">
        <v>95</v>
      </c>
      <c r="B61" s="97">
        <v>1905</v>
      </c>
      <c r="C61" s="96">
        <v>6151</v>
      </c>
      <c r="D61" s="89">
        <f t="shared" si="3"/>
        <v>0.74131655699375709</v>
      </c>
      <c r="E61" s="97">
        <v>1627</v>
      </c>
      <c r="F61" s="96">
        <v>5643</v>
      </c>
      <c r="G61" s="80">
        <f t="shared" si="1"/>
        <v>0.68949338181658226</v>
      </c>
      <c r="H61" s="90">
        <f t="shared" si="2"/>
        <v>117.08666256914566</v>
      </c>
      <c r="I61" s="89">
        <f t="shared" si="2"/>
        <v>109.00230373914583</v>
      </c>
    </row>
    <row r="62" spans="1:9" ht="15" customHeight="1" x14ac:dyDescent="0.25">
      <c r="A62" s="82" t="s">
        <v>96</v>
      </c>
      <c r="B62" s="83">
        <v>550</v>
      </c>
      <c r="C62" s="84">
        <v>1787</v>
      </c>
      <c r="D62" s="85">
        <f t="shared" si="3"/>
        <v>0.21536866970376262</v>
      </c>
      <c r="E62" s="83">
        <v>734</v>
      </c>
      <c r="F62" s="84">
        <v>2553</v>
      </c>
      <c r="G62" s="85">
        <f t="shared" si="1"/>
        <v>0.31193985535667812</v>
      </c>
      <c r="H62" s="86">
        <f t="shared" si="2"/>
        <v>74.93188010899182</v>
      </c>
      <c r="I62" s="85">
        <f t="shared" si="2"/>
        <v>69.996083039561299</v>
      </c>
    </row>
    <row r="63" spans="1:9" ht="15" customHeight="1" x14ac:dyDescent="0.25">
      <c r="A63" s="87" t="s">
        <v>97</v>
      </c>
      <c r="B63" s="97">
        <v>1463</v>
      </c>
      <c r="C63" s="96">
        <v>4178</v>
      </c>
      <c r="D63" s="89">
        <f t="shared" si="3"/>
        <v>0.50353122664931182</v>
      </c>
      <c r="E63" s="97">
        <v>1236</v>
      </c>
      <c r="F63" s="96">
        <v>3476</v>
      </c>
      <c r="G63" s="80">
        <f t="shared" si="1"/>
        <v>0.42471717086557503</v>
      </c>
      <c r="H63" s="90">
        <f t="shared" si="2"/>
        <v>118.36569579288026</v>
      </c>
      <c r="I63" s="89">
        <f t="shared" si="2"/>
        <v>120.19562715765248</v>
      </c>
    </row>
    <row r="64" spans="1:9" ht="15" customHeight="1" x14ac:dyDescent="0.25">
      <c r="A64" s="82" t="s">
        <v>98</v>
      </c>
      <c r="B64" s="83">
        <v>1176</v>
      </c>
      <c r="C64" s="84">
        <v>4577</v>
      </c>
      <c r="D64" s="85">
        <f t="shared" si="3"/>
        <v>0.55161857931400193</v>
      </c>
      <c r="E64" s="83">
        <v>1208</v>
      </c>
      <c r="F64" s="84">
        <v>5058</v>
      </c>
      <c r="G64" s="85">
        <f t="shared" si="1"/>
        <v>0.61801480156446453</v>
      </c>
      <c r="H64" s="86">
        <f t="shared" si="2"/>
        <v>97.350993377483448</v>
      </c>
      <c r="I64" s="85">
        <f t="shared" si="2"/>
        <v>90.490312376433366</v>
      </c>
    </row>
    <row r="65" spans="1:9" ht="15" customHeight="1" x14ac:dyDescent="0.25">
      <c r="A65" s="87" t="s">
        <v>99</v>
      </c>
      <c r="B65" s="97">
        <v>5729</v>
      </c>
      <c r="C65" s="96">
        <v>17784</v>
      </c>
      <c r="D65" s="89">
        <f t="shared" si="3"/>
        <v>2.1433220044833319</v>
      </c>
      <c r="E65" s="97">
        <v>5761</v>
      </c>
      <c r="F65" s="96">
        <v>16815</v>
      </c>
      <c r="G65" s="80">
        <f t="shared" si="1"/>
        <v>2.0545509862211291</v>
      </c>
      <c r="H65" s="90">
        <f t="shared" si="2"/>
        <v>99.444540878319728</v>
      </c>
      <c r="I65" s="89">
        <f t="shared" si="2"/>
        <v>105.76271186440678</v>
      </c>
    </row>
    <row r="66" spans="1:9" ht="15" customHeight="1" x14ac:dyDescent="0.25">
      <c r="A66" s="82" t="s">
        <v>100</v>
      </c>
      <c r="B66" s="83">
        <v>1600</v>
      </c>
      <c r="C66" s="84">
        <v>4117</v>
      </c>
      <c r="D66" s="85">
        <f t="shared" si="3"/>
        <v>0.49617952611661481</v>
      </c>
      <c r="E66" s="83">
        <v>1093</v>
      </c>
      <c r="F66" s="84">
        <v>3578</v>
      </c>
      <c r="G66" s="85">
        <f t="shared" si="1"/>
        <v>0.43718010280696989</v>
      </c>
      <c r="H66" s="86">
        <f t="shared" si="2"/>
        <v>146.3860933211345</v>
      </c>
      <c r="I66" s="85">
        <f t="shared" si="2"/>
        <v>115.06428172163218</v>
      </c>
    </row>
    <row r="67" spans="1:9" ht="15" customHeight="1" x14ac:dyDescent="0.25">
      <c r="A67" s="87" t="s">
        <v>101</v>
      </c>
      <c r="B67" s="97">
        <v>30475</v>
      </c>
      <c r="C67" s="96">
        <v>67913</v>
      </c>
      <c r="D67" s="89">
        <f t="shared" si="3"/>
        <v>8.1848530865090261</v>
      </c>
      <c r="E67" s="97">
        <v>24556</v>
      </c>
      <c r="F67" s="96">
        <v>64882</v>
      </c>
      <c r="G67" s="80">
        <f t="shared" si="1"/>
        <v>7.9276465707998387</v>
      </c>
      <c r="H67" s="90">
        <f t="shared" si="2"/>
        <v>124.10408861378075</v>
      </c>
      <c r="I67" s="89">
        <f t="shared" si="2"/>
        <v>104.67155759686817</v>
      </c>
    </row>
    <row r="68" spans="1:9" ht="15" customHeight="1" x14ac:dyDescent="0.25">
      <c r="A68" s="82" t="s">
        <v>102</v>
      </c>
      <c r="B68" s="83">
        <v>7502</v>
      </c>
      <c r="C68" s="84">
        <v>22469</v>
      </c>
      <c r="D68" s="85">
        <f t="shared" si="3"/>
        <v>2.7079567093306336</v>
      </c>
      <c r="E68" s="83">
        <v>6539</v>
      </c>
      <c r="F68" s="84">
        <v>19470</v>
      </c>
      <c r="G68" s="85">
        <f t="shared" si="1"/>
        <v>2.3789537735192021</v>
      </c>
      <c r="H68" s="86">
        <f t="shared" si="2"/>
        <v>114.72702248050159</v>
      </c>
      <c r="I68" s="85">
        <f t="shared" si="2"/>
        <v>115.40318438623522</v>
      </c>
    </row>
    <row r="69" spans="1:9" ht="15" customHeight="1" x14ac:dyDescent="0.25">
      <c r="A69" s="87" t="s">
        <v>103</v>
      </c>
      <c r="B69" s="97">
        <v>1804</v>
      </c>
      <c r="C69" s="96">
        <v>4551</v>
      </c>
      <c r="D69" s="89">
        <f t="shared" ref="D69:D78" si="4">C69/$C$81*100</f>
        <v>0.54848506761154092</v>
      </c>
      <c r="E69" s="97">
        <v>1624</v>
      </c>
      <c r="F69" s="96">
        <v>4571</v>
      </c>
      <c r="G69" s="80">
        <f t="shared" si="1"/>
        <v>0.55851041082466735</v>
      </c>
      <c r="H69" s="90">
        <f t="shared" si="2"/>
        <v>111.08374384236453</v>
      </c>
      <c r="I69" s="89">
        <f t="shared" si="2"/>
        <v>99.562458980529428</v>
      </c>
    </row>
    <row r="70" spans="1:9" ht="15" customHeight="1" x14ac:dyDescent="0.25">
      <c r="A70" s="82" t="s">
        <v>104</v>
      </c>
      <c r="B70" s="83">
        <v>809</v>
      </c>
      <c r="C70" s="84">
        <v>2650</v>
      </c>
      <c r="D70" s="85">
        <f t="shared" si="4"/>
        <v>0.31937715428929542</v>
      </c>
      <c r="E70" s="83">
        <v>871</v>
      </c>
      <c r="F70" s="84">
        <v>3087</v>
      </c>
      <c r="G70" s="85">
        <f t="shared" ref="G70:G81" si="5">F70/$F$81*100</f>
        <v>0.37718696963809845</v>
      </c>
      <c r="H70" s="86">
        <f t="shared" ref="H70:I81" si="6">B70/E70*100</f>
        <v>92.881745120551102</v>
      </c>
      <c r="I70" s="85">
        <f t="shared" si="6"/>
        <v>85.843861354065439</v>
      </c>
    </row>
    <row r="71" spans="1:9" ht="15" customHeight="1" x14ac:dyDescent="0.25">
      <c r="A71" s="87" t="s">
        <v>105</v>
      </c>
      <c r="B71" s="97">
        <v>3225</v>
      </c>
      <c r="C71" s="96">
        <v>8731</v>
      </c>
      <c r="D71" s="89">
        <f t="shared" si="4"/>
        <v>1.0522573336225807</v>
      </c>
      <c r="E71" s="97">
        <v>3053</v>
      </c>
      <c r="F71" s="96">
        <v>8268</v>
      </c>
      <c r="G71" s="80">
        <f t="shared" si="5"/>
        <v>1.010230600896598</v>
      </c>
      <c r="H71" s="90">
        <f t="shared" si="6"/>
        <v>105.63380281690141</v>
      </c>
      <c r="I71" s="89">
        <f t="shared" si="6"/>
        <v>105.59990324141269</v>
      </c>
    </row>
    <row r="72" spans="1:9" ht="15" customHeight="1" x14ac:dyDescent="0.25">
      <c r="A72" s="82" t="s">
        <v>106</v>
      </c>
      <c r="B72" s="83">
        <v>1857</v>
      </c>
      <c r="C72" s="84">
        <v>2337</v>
      </c>
      <c r="D72" s="85">
        <f t="shared" si="4"/>
        <v>0.28165449417889943</v>
      </c>
      <c r="E72" s="83">
        <v>1714</v>
      </c>
      <c r="F72" s="84">
        <v>1918</v>
      </c>
      <c r="G72" s="85">
        <f t="shared" si="5"/>
        <v>0.2343519947411315</v>
      </c>
      <c r="H72" s="86">
        <f t="shared" si="6"/>
        <v>108.34305717619603</v>
      </c>
      <c r="I72" s="85">
        <f t="shared" si="6"/>
        <v>121.84567257559958</v>
      </c>
    </row>
    <row r="73" spans="1:9" ht="15" customHeight="1" x14ac:dyDescent="0.25">
      <c r="A73" s="87" t="s">
        <v>107</v>
      </c>
      <c r="B73" s="97">
        <v>4138</v>
      </c>
      <c r="C73" s="96">
        <v>4767</v>
      </c>
      <c r="D73" s="89">
        <f t="shared" si="4"/>
        <v>0.57451731867814015</v>
      </c>
      <c r="E73" s="97">
        <v>3196</v>
      </c>
      <c r="F73" s="96">
        <v>3452</v>
      </c>
      <c r="G73" s="80">
        <f t="shared" si="5"/>
        <v>0.42178471629112924</v>
      </c>
      <c r="H73" s="90">
        <f t="shared" si="6"/>
        <v>129.47434292866083</v>
      </c>
      <c r="I73" s="89">
        <f t="shared" si="6"/>
        <v>138.0938586326767</v>
      </c>
    </row>
    <row r="74" spans="1:9" ht="15" customHeight="1" x14ac:dyDescent="0.25">
      <c r="A74" s="82" t="s">
        <v>108</v>
      </c>
      <c r="B74" s="83">
        <v>40</v>
      </c>
      <c r="C74" s="98">
        <v>136</v>
      </c>
      <c r="D74" s="85">
        <f t="shared" si="4"/>
        <v>1.6390676597488368E-2</v>
      </c>
      <c r="E74" s="83">
        <v>59</v>
      </c>
      <c r="F74" s="84">
        <v>104</v>
      </c>
      <c r="G74" s="85">
        <f t="shared" si="5"/>
        <v>1.2707303155932052E-2</v>
      </c>
      <c r="H74" s="86">
        <f t="shared" si="6"/>
        <v>67.796610169491515</v>
      </c>
      <c r="I74" s="85">
        <f t="shared" si="6"/>
        <v>130.76923076923077</v>
      </c>
    </row>
    <row r="75" spans="1:9" ht="15" customHeight="1" x14ac:dyDescent="0.25">
      <c r="A75" s="87" t="s">
        <v>109</v>
      </c>
      <c r="B75" s="97">
        <v>1326</v>
      </c>
      <c r="C75" s="96">
        <v>3228</v>
      </c>
      <c r="D75" s="89">
        <f t="shared" si="4"/>
        <v>0.389037529828621</v>
      </c>
      <c r="E75" s="97">
        <v>1192</v>
      </c>
      <c r="F75" s="96">
        <v>3244</v>
      </c>
      <c r="G75" s="80">
        <f t="shared" si="5"/>
        <v>0.39637010997926508</v>
      </c>
      <c r="H75" s="90">
        <f t="shared" si="6"/>
        <v>111.24161073825502</v>
      </c>
      <c r="I75" s="89">
        <f t="shared" si="6"/>
        <v>99.506781750924787</v>
      </c>
    </row>
    <row r="76" spans="1:9" ht="15" customHeight="1" x14ac:dyDescent="0.25">
      <c r="A76" s="82" t="s">
        <v>110</v>
      </c>
      <c r="B76" s="83">
        <v>4041</v>
      </c>
      <c r="C76" s="84">
        <v>12983</v>
      </c>
      <c r="D76" s="85">
        <f t="shared" si="4"/>
        <v>1.5647070166558201</v>
      </c>
      <c r="E76" s="83">
        <v>3730</v>
      </c>
      <c r="F76" s="84">
        <v>11390</v>
      </c>
      <c r="G76" s="85">
        <f t="shared" si="5"/>
        <v>1.3916940667890965</v>
      </c>
      <c r="H76" s="86">
        <f t="shared" si="6"/>
        <v>108.33780160857908</v>
      </c>
      <c r="I76" s="85">
        <f t="shared" si="6"/>
        <v>113.98595258999123</v>
      </c>
    </row>
    <row r="77" spans="1:9" ht="15" customHeight="1" x14ac:dyDescent="0.25">
      <c r="A77" s="87" t="s">
        <v>111</v>
      </c>
      <c r="B77" s="97">
        <v>353</v>
      </c>
      <c r="C77" s="96">
        <v>598</v>
      </c>
      <c r="D77" s="89">
        <f t="shared" si="4"/>
        <v>7.2070769156603279E-2</v>
      </c>
      <c r="E77" s="97">
        <v>185</v>
      </c>
      <c r="F77" s="96">
        <v>672</v>
      </c>
      <c r="G77" s="80">
        <f t="shared" si="5"/>
        <v>8.2108728084484023E-2</v>
      </c>
      <c r="H77" s="90">
        <f t="shared" si="6"/>
        <v>190.81081081081081</v>
      </c>
      <c r="I77" s="89">
        <f t="shared" si="6"/>
        <v>88.988095238095227</v>
      </c>
    </row>
    <row r="78" spans="1:9" ht="15" customHeight="1" thickBot="1" x14ac:dyDescent="0.3">
      <c r="A78" s="91" t="s">
        <v>112</v>
      </c>
      <c r="B78" s="92">
        <v>671</v>
      </c>
      <c r="C78" s="84">
        <v>3117</v>
      </c>
      <c r="D78" s="93">
        <f t="shared" si="4"/>
        <v>0.37565984525272977</v>
      </c>
      <c r="E78" s="92">
        <v>524</v>
      </c>
      <c r="F78" s="84">
        <v>2117</v>
      </c>
      <c r="G78" s="85">
        <f t="shared" si="5"/>
        <v>0.25866693058757839</v>
      </c>
      <c r="H78" s="94">
        <f t="shared" si="6"/>
        <v>128.05343511450383</v>
      </c>
      <c r="I78" s="93">
        <f t="shared" si="6"/>
        <v>147.23665564478034</v>
      </c>
    </row>
    <row r="79" spans="1:9" x14ac:dyDescent="0.25">
      <c r="A79" s="10" t="s">
        <v>22</v>
      </c>
      <c r="B79" s="11">
        <v>230974</v>
      </c>
      <c r="C79" s="12">
        <v>563676</v>
      </c>
      <c r="D79" s="13">
        <f t="shared" ref="D79:D81" si="7">C79/$C$81*100</f>
        <v>67.934051630631288</v>
      </c>
      <c r="E79" s="11">
        <v>201191</v>
      </c>
      <c r="F79" s="12">
        <v>509215</v>
      </c>
      <c r="G79" s="13">
        <f t="shared" si="5"/>
        <v>62.218744005268647</v>
      </c>
      <c r="H79" s="14">
        <f t="shared" si="6"/>
        <v>114.80334607412857</v>
      </c>
      <c r="I79" s="13">
        <f t="shared" si="6"/>
        <v>110.69508950050569</v>
      </c>
    </row>
    <row r="80" spans="1:9" x14ac:dyDescent="0.25">
      <c r="A80" s="15" t="s">
        <v>23</v>
      </c>
      <c r="B80" s="16">
        <v>125194</v>
      </c>
      <c r="C80" s="17">
        <v>266064</v>
      </c>
      <c r="D80" s="18">
        <f t="shared" si="7"/>
        <v>32.065948369368719</v>
      </c>
      <c r="E80" s="16">
        <v>118832</v>
      </c>
      <c r="F80" s="17">
        <v>309212</v>
      </c>
      <c r="G80" s="18">
        <f t="shared" si="5"/>
        <v>37.781255994731353</v>
      </c>
      <c r="H80" s="19">
        <f t="shared" si="6"/>
        <v>105.35377676046855</v>
      </c>
      <c r="I80" s="18">
        <f t="shared" si="6"/>
        <v>86.04581969651889</v>
      </c>
    </row>
    <row r="81" spans="1:9" ht="15.75" thickBot="1" x14ac:dyDescent="0.3">
      <c r="A81" s="20" t="s">
        <v>0</v>
      </c>
      <c r="B81" s="21">
        <v>356168</v>
      </c>
      <c r="C81" s="22">
        <v>829740</v>
      </c>
      <c r="D81" s="23">
        <f t="shared" si="7"/>
        <v>100</v>
      </c>
      <c r="E81" s="21">
        <v>320023</v>
      </c>
      <c r="F81" s="22">
        <v>818427</v>
      </c>
      <c r="G81" s="24">
        <f t="shared" si="5"/>
        <v>100</v>
      </c>
      <c r="H81" s="25">
        <f t="shared" si="6"/>
        <v>111.29450070776163</v>
      </c>
      <c r="I81" s="24">
        <f t="shared" si="6"/>
        <v>101.38228577502942</v>
      </c>
    </row>
    <row r="82" spans="1:9" ht="15.75" thickBot="1" x14ac:dyDescent="0.3"/>
    <row r="83" spans="1:9" ht="15.75" thickBot="1" x14ac:dyDescent="0.3">
      <c r="A83" s="178" t="s">
        <v>115</v>
      </c>
      <c r="B83" s="179"/>
      <c r="C83" s="179"/>
      <c r="D83" s="179"/>
      <c r="E83" s="179"/>
      <c r="F83" s="179"/>
      <c r="G83" s="179"/>
      <c r="H83" s="179"/>
      <c r="I83" s="180"/>
    </row>
  </sheetData>
  <mergeCells count="5">
    <mergeCell ref="A1:I1"/>
    <mergeCell ref="B3:D3"/>
    <mergeCell ref="E3:G3"/>
    <mergeCell ref="H3:I3"/>
    <mergeCell ref="A83:I8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headerFooter>
    <oddFooter>&amp;CHRVATSKA TURISTIČKA ZAJEDNICA</oddFooter>
  </headerFooter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2" tint="-0.249977111117893"/>
  </sheetPr>
  <dimension ref="A1:J20"/>
  <sheetViews>
    <sheetView zoomScaleNormal="100" zoomScaleSheetLayoutView="115" workbookViewId="0">
      <selection sqref="A1:G1"/>
    </sheetView>
  </sheetViews>
  <sheetFormatPr defaultColWidth="13.28515625" defaultRowHeight="15" x14ac:dyDescent="0.25"/>
  <cols>
    <col min="1" max="1" width="38.7109375" style="26" customWidth="1"/>
    <col min="2" max="5" width="14.7109375" style="26" customWidth="1"/>
    <col min="6" max="7" width="13.7109375" style="26" customWidth="1"/>
    <col min="8" max="16384" width="13.28515625" style="26"/>
  </cols>
  <sheetData>
    <row r="1" spans="1:10" s="99" customFormat="1" ht="15.75" thickBot="1" x14ac:dyDescent="0.3">
      <c r="A1" s="187" t="s">
        <v>125</v>
      </c>
      <c r="B1" s="176"/>
      <c r="C1" s="176"/>
      <c r="D1" s="176"/>
      <c r="E1" s="176"/>
      <c r="F1" s="176"/>
      <c r="G1" s="177"/>
    </row>
    <row r="2" spans="1:10" ht="15.75" customHeight="1" thickBot="1" x14ac:dyDescent="0.3">
      <c r="A2" s="124"/>
      <c r="B2" s="125"/>
      <c r="C2" s="126"/>
      <c r="D2" s="126"/>
      <c r="E2" s="126"/>
      <c r="F2" s="127"/>
      <c r="G2" s="127"/>
    </row>
    <row r="3" spans="1:10" x14ac:dyDescent="0.25">
      <c r="A3" s="198" t="s">
        <v>25</v>
      </c>
      <c r="B3" s="186" t="s">
        <v>113</v>
      </c>
      <c r="C3" s="185"/>
      <c r="D3" s="186" t="s">
        <v>24</v>
      </c>
      <c r="E3" s="185"/>
      <c r="F3" s="173" t="s">
        <v>116</v>
      </c>
      <c r="G3" s="174"/>
    </row>
    <row r="4" spans="1:10" ht="15.75" thickBot="1" x14ac:dyDescent="0.3">
      <c r="A4" s="199"/>
      <c r="B4" s="100" t="s">
        <v>26</v>
      </c>
      <c r="C4" s="101" t="s">
        <v>27</v>
      </c>
      <c r="D4" s="100" t="s">
        <v>26</v>
      </c>
      <c r="E4" s="101" t="s">
        <v>27</v>
      </c>
      <c r="F4" s="8" t="s">
        <v>26</v>
      </c>
      <c r="G4" s="9" t="s">
        <v>27</v>
      </c>
    </row>
    <row r="5" spans="1:10" ht="15.75" customHeight="1" x14ac:dyDescent="0.25">
      <c r="A5" s="128" t="s">
        <v>28</v>
      </c>
      <c r="B5" s="129">
        <v>247454</v>
      </c>
      <c r="C5" s="130">
        <v>474484</v>
      </c>
      <c r="D5" s="129">
        <v>227892</v>
      </c>
      <c r="E5" s="131">
        <v>437212</v>
      </c>
      <c r="F5" s="132">
        <v>108.58</v>
      </c>
      <c r="G5" s="133">
        <v>108.52</v>
      </c>
      <c r="I5" s="134"/>
      <c r="J5" s="134"/>
    </row>
    <row r="6" spans="1:10" ht="15.75" customHeight="1" x14ac:dyDescent="0.25">
      <c r="A6" s="135" t="s">
        <v>29</v>
      </c>
      <c r="B6" s="136">
        <v>3024</v>
      </c>
      <c r="C6" s="137">
        <v>11863</v>
      </c>
      <c r="D6" s="136">
        <v>2009</v>
      </c>
      <c r="E6" s="138">
        <v>8106</v>
      </c>
      <c r="F6" s="139">
        <v>150.52000000000001</v>
      </c>
      <c r="G6" s="140">
        <v>146.35</v>
      </c>
      <c r="I6" s="134"/>
      <c r="J6" s="134"/>
    </row>
    <row r="7" spans="1:10" ht="15.75" customHeight="1" x14ac:dyDescent="0.25">
      <c r="A7" s="141" t="s">
        <v>30</v>
      </c>
      <c r="B7" s="142">
        <v>661</v>
      </c>
      <c r="C7" s="143">
        <v>1815</v>
      </c>
      <c r="D7" s="142">
        <v>652</v>
      </c>
      <c r="E7" s="144">
        <v>1886</v>
      </c>
      <c r="F7" s="145">
        <v>101.38</v>
      </c>
      <c r="G7" s="146">
        <v>96.24</v>
      </c>
      <c r="I7" s="134"/>
      <c r="J7" s="134"/>
    </row>
    <row r="8" spans="1:10" ht="15.75" customHeight="1" x14ac:dyDescent="0.25">
      <c r="A8" s="135" t="s">
        <v>31</v>
      </c>
      <c r="B8" s="136">
        <v>54263</v>
      </c>
      <c r="C8" s="137">
        <v>189426</v>
      </c>
      <c r="D8" s="136">
        <v>42182</v>
      </c>
      <c r="E8" s="138">
        <v>162465</v>
      </c>
      <c r="F8" s="139">
        <v>128.63999999999999</v>
      </c>
      <c r="G8" s="140">
        <v>116.59</v>
      </c>
      <c r="I8" s="134"/>
      <c r="J8" s="134"/>
    </row>
    <row r="9" spans="1:10" ht="15.75" customHeight="1" x14ac:dyDescent="0.25">
      <c r="A9" s="141" t="s">
        <v>32</v>
      </c>
      <c r="B9" s="142">
        <v>47276</v>
      </c>
      <c r="C9" s="143">
        <v>102353</v>
      </c>
      <c r="D9" s="142">
        <v>44319</v>
      </c>
      <c r="E9" s="144">
        <v>90316</v>
      </c>
      <c r="F9" s="145">
        <v>106.67</v>
      </c>
      <c r="G9" s="146">
        <v>113.33</v>
      </c>
      <c r="I9" s="134"/>
      <c r="J9" s="134"/>
    </row>
    <row r="10" spans="1:10" ht="15.75" customHeight="1" x14ac:dyDescent="0.25">
      <c r="A10" s="135" t="s">
        <v>33</v>
      </c>
      <c r="B10" s="136">
        <v>66</v>
      </c>
      <c r="C10" s="137">
        <v>214</v>
      </c>
      <c r="D10" s="136">
        <v>28</v>
      </c>
      <c r="E10" s="138">
        <v>74</v>
      </c>
      <c r="F10" s="139">
        <v>235.71</v>
      </c>
      <c r="G10" s="140">
        <v>289.19</v>
      </c>
      <c r="I10" s="134"/>
      <c r="J10" s="134"/>
    </row>
    <row r="11" spans="1:10" ht="15.75" customHeight="1" thickBot="1" x14ac:dyDescent="0.3">
      <c r="A11" s="102" t="s">
        <v>34</v>
      </c>
      <c r="B11" s="103">
        <v>550</v>
      </c>
      <c r="C11" s="104">
        <v>944</v>
      </c>
      <c r="D11" s="103">
        <v>431</v>
      </c>
      <c r="E11" s="105">
        <v>758</v>
      </c>
      <c r="F11" s="106">
        <v>127.61</v>
      </c>
      <c r="G11" s="107">
        <v>124.54</v>
      </c>
      <c r="I11" s="134"/>
      <c r="J11" s="134"/>
    </row>
    <row r="12" spans="1:10" ht="15.75" thickBot="1" x14ac:dyDescent="0.3">
      <c r="A12" s="108" t="s">
        <v>35</v>
      </c>
      <c r="B12" s="109">
        <v>353294</v>
      </c>
      <c r="C12" s="110">
        <v>781099</v>
      </c>
      <c r="D12" s="109">
        <v>317513</v>
      </c>
      <c r="E12" s="110">
        <v>700817</v>
      </c>
      <c r="F12" s="111">
        <v>111.26914488540626</v>
      </c>
      <c r="G12" s="112">
        <v>111.45548695308476</v>
      </c>
      <c r="I12" s="134"/>
      <c r="J12" s="134"/>
    </row>
    <row r="13" spans="1:10" x14ac:dyDescent="0.25">
      <c r="A13" s="113" t="s">
        <v>36</v>
      </c>
      <c r="B13" s="114">
        <v>2490</v>
      </c>
      <c r="C13" s="115">
        <v>47083</v>
      </c>
      <c r="D13" s="114">
        <v>2199</v>
      </c>
      <c r="E13" s="116">
        <v>115621</v>
      </c>
      <c r="F13" s="117">
        <v>113.23328785811732</v>
      </c>
      <c r="G13" s="118">
        <v>40.721841188019475</v>
      </c>
      <c r="I13" s="134"/>
      <c r="J13" s="134"/>
    </row>
    <row r="14" spans="1:10" ht="15.75" thickBot="1" x14ac:dyDescent="0.3">
      <c r="A14" s="147" t="s">
        <v>37</v>
      </c>
      <c r="B14" s="148">
        <v>384</v>
      </c>
      <c r="C14" s="149">
        <v>1558</v>
      </c>
      <c r="D14" s="148">
        <v>311</v>
      </c>
      <c r="E14" s="150">
        <v>1989</v>
      </c>
      <c r="F14" s="151">
        <v>123.47266881028941</v>
      </c>
      <c r="G14" s="152">
        <v>78.330819507290101</v>
      </c>
      <c r="H14" s="153"/>
      <c r="I14" s="154"/>
      <c r="J14" s="134"/>
    </row>
    <row r="15" spans="1:10" ht="15.75" thickBot="1" x14ac:dyDescent="0.3">
      <c r="A15" s="119" t="s">
        <v>117</v>
      </c>
      <c r="B15" s="120">
        <v>356168</v>
      </c>
      <c r="C15" s="121">
        <v>829740</v>
      </c>
      <c r="D15" s="120">
        <v>320023</v>
      </c>
      <c r="E15" s="121">
        <v>818427</v>
      </c>
      <c r="F15" s="122">
        <v>111.29450070776163</v>
      </c>
      <c r="G15" s="123">
        <v>101.38228577502942</v>
      </c>
      <c r="H15" s="153"/>
      <c r="I15" s="154"/>
      <c r="J15" s="134"/>
    </row>
    <row r="16" spans="1:10" ht="15.75" thickBot="1" x14ac:dyDescent="0.3">
      <c r="H16" s="153"/>
      <c r="I16" s="153"/>
    </row>
    <row r="17" spans="1:9" ht="31.5" customHeight="1" thickBot="1" x14ac:dyDescent="0.3">
      <c r="A17" s="181" t="s">
        <v>115</v>
      </c>
      <c r="B17" s="182"/>
      <c r="C17" s="182"/>
      <c r="D17" s="182"/>
      <c r="E17" s="182"/>
      <c r="F17" s="182"/>
      <c r="G17" s="183"/>
      <c r="H17" s="155"/>
      <c r="I17" s="155"/>
    </row>
    <row r="18" spans="1:9" x14ac:dyDescent="0.25">
      <c r="H18" s="153"/>
      <c r="I18" s="153"/>
    </row>
    <row r="19" spans="1:9" x14ac:dyDescent="0.25">
      <c r="H19" s="153"/>
      <c r="I19" s="153"/>
    </row>
    <row r="20" spans="1:9" x14ac:dyDescent="0.25">
      <c r="H20" s="153"/>
      <c r="I20" s="153"/>
    </row>
  </sheetData>
  <mergeCells count="6">
    <mergeCell ref="A17:G17"/>
    <mergeCell ref="A1:G1"/>
    <mergeCell ref="A3:A4"/>
    <mergeCell ref="B3:C3"/>
    <mergeCell ref="D3:E3"/>
    <mergeCell ref="F3:G3"/>
  </mergeCells>
  <pageMargins left="0.70866141732283472" right="0.70866141732283472" top="0.74803149606299213" bottom="0.74803149606299213" header="0.31496062992125984" footer="0.31496062992125984"/>
  <pageSetup scale="73" orientation="portrait" r:id="rId1"/>
  <headerFooter>
    <oddFooter>&amp;CHRVATSKA TURISTIČKA ZEJEDNICA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2" tint="-0.249977111117893"/>
    <pageSetUpPr fitToPage="1"/>
  </sheetPr>
  <dimension ref="A1:L55"/>
  <sheetViews>
    <sheetView zoomScaleNormal="100" zoomScaleSheetLayoutView="100" workbookViewId="0">
      <selection activeCell="I4" sqref="I4"/>
    </sheetView>
  </sheetViews>
  <sheetFormatPr defaultColWidth="9.140625" defaultRowHeight="15" x14ac:dyDescent="0.25"/>
  <cols>
    <col min="1" max="1" width="24.85546875" style="26" bestFit="1" customWidth="1"/>
    <col min="2" max="4" width="11" style="26" customWidth="1"/>
    <col min="5" max="5" width="11" style="75" customWidth="1"/>
    <col min="6" max="8" width="11" style="26" customWidth="1"/>
    <col min="9" max="12" width="11" style="76" customWidth="1"/>
    <col min="13" max="16384" width="9.140625" style="26"/>
  </cols>
  <sheetData>
    <row r="1" spans="1:12" ht="15.75" thickBot="1" x14ac:dyDescent="0.3">
      <c r="A1" s="190" t="s">
        <v>126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1"/>
    </row>
    <row r="2" spans="1:12" ht="15.75" thickBot="1" x14ac:dyDescent="0.3">
      <c r="A2" s="27"/>
      <c r="B2" s="27"/>
      <c r="C2" s="27"/>
      <c r="D2" s="27"/>
      <c r="E2" s="28"/>
      <c r="F2" s="27"/>
      <c r="G2" s="27"/>
      <c r="H2" s="27"/>
      <c r="I2" s="29"/>
      <c r="J2" s="29"/>
      <c r="K2" s="29"/>
      <c r="L2" s="29"/>
    </row>
    <row r="3" spans="1:12" x14ac:dyDescent="0.25">
      <c r="A3" s="30"/>
      <c r="B3" s="192" t="s">
        <v>113</v>
      </c>
      <c r="C3" s="193"/>
      <c r="D3" s="193"/>
      <c r="E3" s="194"/>
      <c r="F3" s="192" t="s">
        <v>24</v>
      </c>
      <c r="G3" s="193"/>
      <c r="H3" s="193"/>
      <c r="I3" s="194"/>
      <c r="J3" s="195" t="s">
        <v>116</v>
      </c>
      <c r="K3" s="196"/>
      <c r="L3" s="197"/>
    </row>
    <row r="4" spans="1:12" ht="15.75" thickBot="1" x14ac:dyDescent="0.3">
      <c r="A4" s="31" t="s">
        <v>1</v>
      </c>
      <c r="B4" s="32" t="s">
        <v>118</v>
      </c>
      <c r="C4" s="33" t="s">
        <v>119</v>
      </c>
      <c r="D4" s="33" t="s">
        <v>38</v>
      </c>
      <c r="E4" s="34" t="s">
        <v>130</v>
      </c>
      <c r="F4" s="32" t="s">
        <v>118</v>
      </c>
      <c r="G4" s="33" t="s">
        <v>119</v>
      </c>
      <c r="H4" s="33" t="s">
        <v>38</v>
      </c>
      <c r="I4" s="34" t="s">
        <v>130</v>
      </c>
      <c r="J4" s="35" t="s">
        <v>118</v>
      </c>
      <c r="K4" s="36" t="s">
        <v>119</v>
      </c>
      <c r="L4" s="34" t="s">
        <v>38</v>
      </c>
    </row>
    <row r="5" spans="1:12" x14ac:dyDescent="0.25">
      <c r="A5" s="37" t="s">
        <v>7</v>
      </c>
      <c r="B5" s="38">
        <v>1595</v>
      </c>
      <c r="C5" s="39">
        <v>594</v>
      </c>
      <c r="D5" s="39">
        <v>2189</v>
      </c>
      <c r="E5" s="40">
        <f>D5/$D$26*100</f>
        <v>0.61459760562431209</v>
      </c>
      <c r="F5" s="38">
        <v>1630</v>
      </c>
      <c r="G5" s="39">
        <v>490</v>
      </c>
      <c r="H5" s="39">
        <v>2120</v>
      </c>
      <c r="I5" s="41">
        <f>H5/$H$26*100</f>
        <v>0.66245238623473934</v>
      </c>
      <c r="J5" s="42">
        <f>B5/F5*100</f>
        <v>97.852760736196316</v>
      </c>
      <c r="K5" s="43">
        <f t="shared" ref="K5:L20" si="0">C5/G5*100</f>
        <v>121.22448979591837</v>
      </c>
      <c r="L5" s="44">
        <f t="shared" si="0"/>
        <v>103.25471698113206</v>
      </c>
    </row>
    <row r="6" spans="1:12" x14ac:dyDescent="0.25">
      <c r="A6" s="45" t="s">
        <v>8</v>
      </c>
      <c r="B6" s="46">
        <v>1011</v>
      </c>
      <c r="C6" s="47">
        <v>1239</v>
      </c>
      <c r="D6" s="47">
        <v>2250</v>
      </c>
      <c r="E6" s="48">
        <f t="shared" ref="E6:E26" si="1">D6/$D$26*100</f>
        <v>0.63172435479885891</v>
      </c>
      <c r="F6" s="46">
        <v>984</v>
      </c>
      <c r="G6" s="47">
        <v>842</v>
      </c>
      <c r="H6" s="47">
        <v>1826</v>
      </c>
      <c r="I6" s="49">
        <f t="shared" ref="I6:I26" si="2">H6/$H$26*100</f>
        <v>0.57058398927577081</v>
      </c>
      <c r="J6" s="50">
        <f>B6/F6*100</f>
        <v>102.74390243902438</v>
      </c>
      <c r="K6" s="51">
        <f t="shared" si="0"/>
        <v>147.14964370546318</v>
      </c>
      <c r="L6" s="52">
        <f t="shared" si="0"/>
        <v>123.22015334063528</v>
      </c>
    </row>
    <row r="7" spans="1:12" x14ac:dyDescent="0.25">
      <c r="A7" s="53" t="s">
        <v>6</v>
      </c>
      <c r="B7" s="54">
        <v>4834</v>
      </c>
      <c r="C7" s="55">
        <v>20413</v>
      </c>
      <c r="D7" s="55">
        <v>25247</v>
      </c>
      <c r="E7" s="56">
        <f t="shared" si="1"/>
        <v>7.088508793603018</v>
      </c>
      <c r="F7" s="54">
        <v>5390</v>
      </c>
      <c r="G7" s="55">
        <v>19669</v>
      </c>
      <c r="H7" s="55">
        <v>25059</v>
      </c>
      <c r="I7" s="57">
        <f t="shared" si="2"/>
        <v>7.8303746918190251</v>
      </c>
      <c r="J7" s="58">
        <f>B7/F7*100</f>
        <v>89.684601113172548</v>
      </c>
      <c r="K7" s="59">
        <f t="shared" si="0"/>
        <v>103.78260206416188</v>
      </c>
      <c r="L7" s="60">
        <f t="shared" si="0"/>
        <v>100.750229458478</v>
      </c>
    </row>
    <row r="8" spans="1:12" x14ac:dyDescent="0.25">
      <c r="A8" s="45" t="s">
        <v>114</v>
      </c>
      <c r="B8" s="46">
        <v>39503</v>
      </c>
      <c r="C8" s="47">
        <v>83096</v>
      </c>
      <c r="D8" s="47">
        <v>122599</v>
      </c>
      <c r="E8" s="48">
        <f t="shared" si="1"/>
        <v>34.421677410660138</v>
      </c>
      <c r="F8" s="46">
        <v>36634</v>
      </c>
      <c r="G8" s="47">
        <v>74795</v>
      </c>
      <c r="H8" s="47">
        <v>111429</v>
      </c>
      <c r="I8" s="49">
        <f t="shared" si="2"/>
        <v>34.819059880071116</v>
      </c>
      <c r="J8" s="50">
        <f>B8/F8*100</f>
        <v>107.83152262925151</v>
      </c>
      <c r="K8" s="51">
        <f t="shared" si="0"/>
        <v>111.09833545023062</v>
      </c>
      <c r="L8" s="52">
        <f t="shared" si="0"/>
        <v>110.02432041928043</v>
      </c>
    </row>
    <row r="9" spans="1:12" x14ac:dyDescent="0.25">
      <c r="A9" s="53" t="s">
        <v>120</v>
      </c>
      <c r="B9" s="54">
        <v>9204</v>
      </c>
      <c r="C9" s="55">
        <v>33519</v>
      </c>
      <c r="D9" s="55">
        <v>42723</v>
      </c>
      <c r="E9" s="56">
        <f t="shared" si="1"/>
        <v>11.995182048920734</v>
      </c>
      <c r="F9" s="54">
        <v>8945</v>
      </c>
      <c r="G9" s="55">
        <v>30132</v>
      </c>
      <c r="H9" s="55">
        <v>39077</v>
      </c>
      <c r="I9" s="57">
        <f t="shared" si="2"/>
        <v>12.210684857025901</v>
      </c>
      <c r="J9" s="58">
        <f t="shared" ref="J9:J11" si="3">B9/F9*100</f>
        <v>102.89547233091112</v>
      </c>
      <c r="K9" s="59">
        <f t="shared" si="0"/>
        <v>111.24054161688571</v>
      </c>
      <c r="L9" s="60">
        <f t="shared" si="0"/>
        <v>109.33029659390434</v>
      </c>
    </row>
    <row r="10" spans="1:12" x14ac:dyDescent="0.25">
      <c r="A10" s="45" t="s">
        <v>9</v>
      </c>
      <c r="B10" s="46">
        <v>2379</v>
      </c>
      <c r="C10" s="47">
        <v>3923</v>
      </c>
      <c r="D10" s="47">
        <v>6302</v>
      </c>
      <c r="E10" s="48">
        <f t="shared" si="1"/>
        <v>1.7693897261966265</v>
      </c>
      <c r="F10" s="46">
        <v>2343</v>
      </c>
      <c r="G10" s="47">
        <v>3510</v>
      </c>
      <c r="H10" s="47">
        <v>5853</v>
      </c>
      <c r="I10" s="49">
        <f t="shared" si="2"/>
        <v>1.828931045581099</v>
      </c>
      <c r="J10" s="50">
        <f t="shared" si="3"/>
        <v>101.53649167733674</v>
      </c>
      <c r="K10" s="51">
        <f t="shared" si="0"/>
        <v>111.76638176638176</v>
      </c>
      <c r="L10" s="52">
        <f t="shared" si="0"/>
        <v>107.6712796856313</v>
      </c>
    </row>
    <row r="11" spans="1:12" x14ac:dyDescent="0.25">
      <c r="A11" s="53" t="s">
        <v>10</v>
      </c>
      <c r="B11" s="54">
        <v>1221</v>
      </c>
      <c r="C11" s="55">
        <v>472</v>
      </c>
      <c r="D11" s="55">
        <v>1693</v>
      </c>
      <c r="E11" s="56">
        <f t="shared" si="1"/>
        <v>0.47533748118865254</v>
      </c>
      <c r="F11" s="54">
        <v>1437</v>
      </c>
      <c r="G11" s="55">
        <v>397</v>
      </c>
      <c r="H11" s="55">
        <v>1834</v>
      </c>
      <c r="I11" s="57">
        <f t="shared" si="2"/>
        <v>0.57308380960118488</v>
      </c>
      <c r="J11" s="58">
        <f t="shared" si="3"/>
        <v>84.968684759916485</v>
      </c>
      <c r="K11" s="59">
        <f t="shared" si="0"/>
        <v>118.89168765743072</v>
      </c>
      <c r="L11" s="60">
        <f t="shared" si="0"/>
        <v>92.311886586695749</v>
      </c>
    </row>
    <row r="12" spans="1:12" x14ac:dyDescent="0.25">
      <c r="A12" s="45" t="s">
        <v>11</v>
      </c>
      <c r="B12" s="46">
        <v>7474</v>
      </c>
      <c r="C12" s="47">
        <v>3747</v>
      </c>
      <c r="D12" s="47">
        <v>11221</v>
      </c>
      <c r="E12" s="48">
        <f t="shared" si="1"/>
        <v>3.1504795489768873</v>
      </c>
      <c r="F12" s="46">
        <v>6839</v>
      </c>
      <c r="G12" s="47">
        <v>4162</v>
      </c>
      <c r="H12" s="47">
        <v>11001</v>
      </c>
      <c r="I12" s="49">
        <f t="shared" si="2"/>
        <v>3.4375654249850793</v>
      </c>
      <c r="J12" s="50">
        <f>B12/F12*100</f>
        <v>109.28498318467612</v>
      </c>
      <c r="K12" s="51">
        <f t="shared" si="0"/>
        <v>90.028832292167223</v>
      </c>
      <c r="L12" s="52">
        <f t="shared" si="0"/>
        <v>101.99981819834561</v>
      </c>
    </row>
    <row r="13" spans="1:12" x14ac:dyDescent="0.25">
      <c r="A13" s="53" t="s">
        <v>2</v>
      </c>
      <c r="B13" s="54">
        <v>2071</v>
      </c>
      <c r="C13" s="55">
        <v>5282</v>
      </c>
      <c r="D13" s="55">
        <v>7353</v>
      </c>
      <c r="E13" s="56">
        <f t="shared" si="1"/>
        <v>2.0644751914826709</v>
      </c>
      <c r="F13" s="54">
        <v>1659</v>
      </c>
      <c r="G13" s="55">
        <v>4671</v>
      </c>
      <c r="H13" s="55">
        <v>6330</v>
      </c>
      <c r="I13" s="57">
        <f t="shared" si="2"/>
        <v>1.977982832483915</v>
      </c>
      <c r="J13" s="58">
        <f>B13/F13*100</f>
        <v>124.83423749246533</v>
      </c>
      <c r="K13" s="59">
        <f t="shared" si="0"/>
        <v>113.08071076857205</v>
      </c>
      <c r="L13" s="60">
        <f t="shared" si="0"/>
        <v>116.1611374407583</v>
      </c>
    </row>
    <row r="14" spans="1:12" x14ac:dyDescent="0.25">
      <c r="A14" s="45" t="s">
        <v>12</v>
      </c>
      <c r="B14" s="46">
        <v>3267</v>
      </c>
      <c r="C14" s="47">
        <v>2770</v>
      </c>
      <c r="D14" s="47">
        <v>6037</v>
      </c>
      <c r="E14" s="48">
        <f t="shared" si="1"/>
        <v>1.6949866355203163</v>
      </c>
      <c r="F14" s="46">
        <v>3797</v>
      </c>
      <c r="G14" s="47">
        <v>2269</v>
      </c>
      <c r="H14" s="47">
        <v>6066</v>
      </c>
      <c r="I14" s="49">
        <f t="shared" si="2"/>
        <v>1.8954887617452496</v>
      </c>
      <c r="J14" s="50">
        <f t="shared" ref="J14:L26" si="4">B14/F14*100</f>
        <v>86.041611798788523</v>
      </c>
      <c r="K14" s="51">
        <f t="shared" si="0"/>
        <v>122.08021154693698</v>
      </c>
      <c r="L14" s="52">
        <f t="shared" si="0"/>
        <v>99.521925486317173</v>
      </c>
    </row>
    <row r="15" spans="1:12" x14ac:dyDescent="0.25">
      <c r="A15" s="53" t="s">
        <v>13</v>
      </c>
      <c r="B15" s="54">
        <v>4724</v>
      </c>
      <c r="C15" s="55">
        <v>1803</v>
      </c>
      <c r="D15" s="55">
        <v>6527</v>
      </c>
      <c r="E15" s="56">
        <f t="shared" si="1"/>
        <v>1.8325621616765122</v>
      </c>
      <c r="F15" s="54">
        <v>4578</v>
      </c>
      <c r="G15" s="55">
        <v>1724</v>
      </c>
      <c r="H15" s="55">
        <v>6302</v>
      </c>
      <c r="I15" s="57">
        <f t="shared" si="2"/>
        <v>1.9692334613449658</v>
      </c>
      <c r="J15" s="58">
        <f t="shared" si="4"/>
        <v>103.18916557448668</v>
      </c>
      <c r="K15" s="59">
        <f t="shared" si="0"/>
        <v>104.58236658932714</v>
      </c>
      <c r="L15" s="60">
        <f t="shared" si="0"/>
        <v>103.5702951443986</v>
      </c>
    </row>
    <row r="16" spans="1:12" x14ac:dyDescent="0.25">
      <c r="A16" s="45" t="s">
        <v>14</v>
      </c>
      <c r="B16" s="46">
        <v>815</v>
      </c>
      <c r="C16" s="47">
        <v>291</v>
      </c>
      <c r="D16" s="47">
        <v>1106</v>
      </c>
      <c r="E16" s="48">
        <f t="shared" si="1"/>
        <v>0.31052761618112801</v>
      </c>
      <c r="F16" s="46">
        <v>575</v>
      </c>
      <c r="G16" s="47">
        <v>165</v>
      </c>
      <c r="H16" s="47">
        <v>740</v>
      </c>
      <c r="I16" s="49">
        <f t="shared" si="2"/>
        <v>0.23123338010080527</v>
      </c>
      <c r="J16" s="50">
        <f t="shared" si="4"/>
        <v>141.73913043478262</v>
      </c>
      <c r="K16" s="51">
        <f t="shared" si="0"/>
        <v>176.36363636363637</v>
      </c>
      <c r="L16" s="52">
        <f t="shared" si="0"/>
        <v>149.45945945945945</v>
      </c>
    </row>
    <row r="17" spans="1:12" x14ac:dyDescent="0.25">
      <c r="A17" s="53" t="s">
        <v>121</v>
      </c>
      <c r="B17" s="54">
        <v>14309</v>
      </c>
      <c r="C17" s="55">
        <v>28629</v>
      </c>
      <c r="D17" s="55">
        <v>42938</v>
      </c>
      <c r="E17" s="56">
        <f t="shared" si="1"/>
        <v>12.055546820601514</v>
      </c>
      <c r="F17" s="54">
        <v>14418</v>
      </c>
      <c r="G17" s="55">
        <v>25486</v>
      </c>
      <c r="H17" s="55">
        <v>39904</v>
      </c>
      <c r="I17" s="57">
        <f t="shared" si="2"/>
        <v>12.469103783165584</v>
      </c>
      <c r="J17" s="58">
        <f t="shared" si="4"/>
        <v>99.244000554861984</v>
      </c>
      <c r="K17" s="59">
        <f t="shared" si="0"/>
        <v>112.33226084909363</v>
      </c>
      <c r="L17" s="60">
        <f t="shared" si="0"/>
        <v>107.60324779470729</v>
      </c>
    </row>
    <row r="18" spans="1:12" x14ac:dyDescent="0.25">
      <c r="A18" s="45" t="s">
        <v>15</v>
      </c>
      <c r="B18" s="46">
        <v>2097</v>
      </c>
      <c r="C18" s="47">
        <v>1005</v>
      </c>
      <c r="D18" s="47">
        <v>3102</v>
      </c>
      <c r="E18" s="48">
        <f t="shared" si="1"/>
        <v>0.87093731048269352</v>
      </c>
      <c r="F18" s="46">
        <v>1596</v>
      </c>
      <c r="G18" s="47">
        <v>867</v>
      </c>
      <c r="H18" s="47">
        <v>2463</v>
      </c>
      <c r="I18" s="49">
        <f t="shared" si="2"/>
        <v>0.76963218268686939</v>
      </c>
      <c r="J18" s="50">
        <f t="shared" si="4"/>
        <v>131.39097744360902</v>
      </c>
      <c r="K18" s="51">
        <f t="shared" si="0"/>
        <v>115.91695501730104</v>
      </c>
      <c r="L18" s="52">
        <f t="shared" si="0"/>
        <v>125.94397076735689</v>
      </c>
    </row>
    <row r="19" spans="1:12" x14ac:dyDescent="0.25">
      <c r="A19" s="53" t="s">
        <v>5</v>
      </c>
      <c r="B19" s="54">
        <v>10597</v>
      </c>
      <c r="C19" s="55">
        <v>23175</v>
      </c>
      <c r="D19" s="55">
        <v>33772</v>
      </c>
      <c r="E19" s="56">
        <f t="shared" si="1"/>
        <v>9.4820421823409173</v>
      </c>
      <c r="F19" s="54">
        <v>10203</v>
      </c>
      <c r="G19" s="55">
        <v>15044</v>
      </c>
      <c r="H19" s="55">
        <v>25247</v>
      </c>
      <c r="I19" s="57">
        <f t="shared" si="2"/>
        <v>7.8891204694662571</v>
      </c>
      <c r="J19" s="58">
        <f t="shared" si="4"/>
        <v>103.86160933058903</v>
      </c>
      <c r="K19" s="59">
        <f t="shared" si="0"/>
        <v>154.04812549853762</v>
      </c>
      <c r="L19" s="60">
        <f t="shared" si="0"/>
        <v>133.76638808571315</v>
      </c>
    </row>
    <row r="20" spans="1:12" x14ac:dyDescent="0.25">
      <c r="A20" s="45" t="s">
        <v>4</v>
      </c>
      <c r="B20" s="46">
        <v>2665</v>
      </c>
      <c r="C20" s="47">
        <v>3338</v>
      </c>
      <c r="D20" s="47">
        <v>6003</v>
      </c>
      <c r="E20" s="48">
        <f t="shared" si="1"/>
        <v>1.6854405786033557</v>
      </c>
      <c r="F20" s="46">
        <v>2756</v>
      </c>
      <c r="G20" s="47">
        <v>2630</v>
      </c>
      <c r="H20" s="47">
        <v>5386</v>
      </c>
      <c r="I20" s="49">
        <f t="shared" si="2"/>
        <v>1.6830040340850501</v>
      </c>
      <c r="J20" s="50">
        <f t="shared" si="4"/>
        <v>96.698113207547166</v>
      </c>
      <c r="K20" s="51">
        <f t="shared" si="0"/>
        <v>126.92015209125475</v>
      </c>
      <c r="L20" s="52">
        <f t="shared" si="0"/>
        <v>111.45562569624954</v>
      </c>
    </row>
    <row r="21" spans="1:12" x14ac:dyDescent="0.25">
      <c r="A21" s="53" t="s">
        <v>16</v>
      </c>
      <c r="B21" s="54">
        <v>3546</v>
      </c>
      <c r="C21" s="55">
        <v>1572</v>
      </c>
      <c r="D21" s="55">
        <v>5118</v>
      </c>
      <c r="E21" s="56">
        <f t="shared" si="1"/>
        <v>1.4369623323824712</v>
      </c>
      <c r="F21" s="54">
        <v>3073</v>
      </c>
      <c r="G21" s="55">
        <v>1298</v>
      </c>
      <c r="H21" s="55">
        <v>4371</v>
      </c>
      <c r="I21" s="57">
        <f t="shared" si="2"/>
        <v>1.3658393302981349</v>
      </c>
      <c r="J21" s="58">
        <f t="shared" si="4"/>
        <v>115.39212495932314</v>
      </c>
      <c r="K21" s="59">
        <f t="shared" si="4"/>
        <v>121.10939907550078</v>
      </c>
      <c r="L21" s="60">
        <f t="shared" si="4"/>
        <v>117.08991077556622</v>
      </c>
    </row>
    <row r="22" spans="1:12" x14ac:dyDescent="0.25">
      <c r="A22" s="45" t="s">
        <v>17</v>
      </c>
      <c r="B22" s="46">
        <v>627</v>
      </c>
      <c r="C22" s="47">
        <v>320</v>
      </c>
      <c r="D22" s="47">
        <v>947</v>
      </c>
      <c r="E22" s="48">
        <f t="shared" si="1"/>
        <v>0.26588576177534196</v>
      </c>
      <c r="F22" s="46">
        <v>549</v>
      </c>
      <c r="G22" s="47">
        <v>396</v>
      </c>
      <c r="H22" s="47">
        <v>945</v>
      </c>
      <c r="I22" s="49">
        <f t="shared" si="2"/>
        <v>0.29529127593954185</v>
      </c>
      <c r="J22" s="50">
        <f t="shared" si="4"/>
        <v>114.20765027322403</v>
      </c>
      <c r="K22" s="51">
        <f t="shared" si="4"/>
        <v>80.808080808080803</v>
      </c>
      <c r="L22" s="52">
        <f t="shared" si="4"/>
        <v>100.21164021164022</v>
      </c>
    </row>
    <row r="23" spans="1:12" x14ac:dyDescent="0.25">
      <c r="A23" s="53" t="s">
        <v>18</v>
      </c>
      <c r="B23" s="54">
        <v>4710</v>
      </c>
      <c r="C23" s="55">
        <v>634</v>
      </c>
      <c r="D23" s="55">
        <v>5344</v>
      </c>
      <c r="E23" s="56">
        <f t="shared" si="1"/>
        <v>1.5004155342422676</v>
      </c>
      <c r="F23" s="54">
        <v>4853</v>
      </c>
      <c r="G23" s="55">
        <v>829</v>
      </c>
      <c r="H23" s="55">
        <v>5682</v>
      </c>
      <c r="I23" s="57">
        <f t="shared" si="2"/>
        <v>1.7754973861253722</v>
      </c>
      <c r="J23" s="58">
        <f t="shared" si="4"/>
        <v>97.053369050072121</v>
      </c>
      <c r="K23" s="59">
        <f t="shared" si="4"/>
        <v>76.477683956574182</v>
      </c>
      <c r="L23" s="60">
        <f t="shared" si="4"/>
        <v>94.05139035550863</v>
      </c>
    </row>
    <row r="24" spans="1:12" x14ac:dyDescent="0.25">
      <c r="A24" s="45" t="s">
        <v>3</v>
      </c>
      <c r="B24" s="46">
        <v>4782</v>
      </c>
      <c r="C24" s="47">
        <v>10496</v>
      </c>
      <c r="D24" s="47">
        <v>15278</v>
      </c>
      <c r="E24" s="48">
        <f t="shared" si="1"/>
        <v>4.2895487522742073</v>
      </c>
      <c r="F24" s="46">
        <v>3335</v>
      </c>
      <c r="G24" s="47">
        <v>8669</v>
      </c>
      <c r="H24" s="47">
        <v>12004</v>
      </c>
      <c r="I24" s="49">
        <f t="shared" si="2"/>
        <v>3.7509803982838736</v>
      </c>
      <c r="J24" s="50">
        <f t="shared" si="4"/>
        <v>143.38830584707648</v>
      </c>
      <c r="K24" s="51">
        <f t="shared" si="4"/>
        <v>121.07509516668588</v>
      </c>
      <c r="L24" s="52">
        <f t="shared" si="4"/>
        <v>127.27424191936021</v>
      </c>
    </row>
    <row r="25" spans="1:12" ht="15.75" thickBot="1" x14ac:dyDescent="0.3">
      <c r="A25" s="61" t="s">
        <v>19</v>
      </c>
      <c r="B25" s="54">
        <v>3763</v>
      </c>
      <c r="C25" s="55">
        <v>4656</v>
      </c>
      <c r="D25" s="55">
        <v>8419</v>
      </c>
      <c r="E25" s="56">
        <f t="shared" si="1"/>
        <v>2.3637721524673747</v>
      </c>
      <c r="F25" s="62">
        <v>3238</v>
      </c>
      <c r="G25" s="63">
        <v>3146</v>
      </c>
      <c r="H25" s="63">
        <v>6384</v>
      </c>
      <c r="I25" s="64">
        <f t="shared" si="2"/>
        <v>1.9948566196804605</v>
      </c>
      <c r="J25" s="65">
        <f t="shared" si="4"/>
        <v>116.21371216800493</v>
      </c>
      <c r="K25" s="66">
        <f t="shared" si="4"/>
        <v>147.99745708836619</v>
      </c>
      <c r="L25" s="67">
        <f t="shared" si="4"/>
        <v>131.87656641604011</v>
      </c>
    </row>
    <row r="26" spans="1:12" ht="15.75" thickBot="1" x14ac:dyDescent="0.3">
      <c r="A26" s="68" t="s">
        <v>0</v>
      </c>
      <c r="B26" s="69">
        <f>SUM(B5:B25)</f>
        <v>125194</v>
      </c>
      <c r="C26" s="70">
        <f>SUM(C5:C25)</f>
        <v>230974</v>
      </c>
      <c r="D26" s="70">
        <f>SUM(D5:D25)</f>
        <v>356168</v>
      </c>
      <c r="E26" s="156">
        <f t="shared" si="1"/>
        <v>100</v>
      </c>
      <c r="F26" s="69">
        <f>SUM(F5:F25)</f>
        <v>118832</v>
      </c>
      <c r="G26" s="70">
        <f>SUM(G5:G25)</f>
        <v>201191</v>
      </c>
      <c r="H26" s="70">
        <f>SUM(H5:H25)</f>
        <v>320023</v>
      </c>
      <c r="I26" s="71">
        <f t="shared" si="2"/>
        <v>100</v>
      </c>
      <c r="J26" s="72">
        <f>B26/F26*100</f>
        <v>105.35377676046855</v>
      </c>
      <c r="K26" s="73">
        <f t="shared" si="4"/>
        <v>114.80334607412857</v>
      </c>
      <c r="L26" s="74">
        <f t="shared" si="4"/>
        <v>111.29450070776163</v>
      </c>
    </row>
    <row r="27" spans="1:12" ht="15.75" thickBot="1" x14ac:dyDescent="0.3"/>
    <row r="28" spans="1:12" ht="15.75" thickBot="1" x14ac:dyDescent="0.3">
      <c r="A28" s="190" t="s">
        <v>127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1"/>
    </row>
    <row r="29" spans="1:12" ht="15.75" thickBot="1" x14ac:dyDescent="0.3">
      <c r="A29" s="27"/>
      <c r="B29" s="27"/>
      <c r="C29" s="27"/>
      <c r="D29" s="27"/>
      <c r="E29" s="28"/>
      <c r="F29" s="27"/>
      <c r="G29" s="27"/>
      <c r="H29" s="27"/>
      <c r="I29" s="29"/>
      <c r="J29" s="29"/>
      <c r="K29" s="29"/>
      <c r="L29" s="29"/>
    </row>
    <row r="30" spans="1:12" x14ac:dyDescent="0.25">
      <c r="A30" s="30"/>
      <c r="B30" s="192" t="s">
        <v>113</v>
      </c>
      <c r="C30" s="193"/>
      <c r="D30" s="193"/>
      <c r="E30" s="194"/>
      <c r="F30" s="192" t="s">
        <v>24</v>
      </c>
      <c r="G30" s="193"/>
      <c r="H30" s="193"/>
      <c r="I30" s="194"/>
      <c r="J30" s="195" t="s">
        <v>116</v>
      </c>
      <c r="K30" s="196"/>
      <c r="L30" s="197"/>
    </row>
    <row r="31" spans="1:12" ht="15.75" thickBot="1" x14ac:dyDescent="0.3">
      <c r="A31" s="31" t="s">
        <v>1</v>
      </c>
      <c r="B31" s="32" t="s">
        <v>118</v>
      </c>
      <c r="C31" s="33" t="s">
        <v>119</v>
      </c>
      <c r="D31" s="33" t="s">
        <v>38</v>
      </c>
      <c r="E31" s="34" t="s">
        <v>21</v>
      </c>
      <c r="F31" s="32" t="s">
        <v>118</v>
      </c>
      <c r="G31" s="33" t="s">
        <v>119</v>
      </c>
      <c r="H31" s="33" t="s">
        <v>38</v>
      </c>
      <c r="I31" s="34" t="s">
        <v>21</v>
      </c>
      <c r="J31" s="35" t="s">
        <v>118</v>
      </c>
      <c r="K31" s="36" t="s">
        <v>119</v>
      </c>
      <c r="L31" s="34" t="s">
        <v>38</v>
      </c>
    </row>
    <row r="32" spans="1:12" x14ac:dyDescent="0.25">
      <c r="A32" s="37" t="s">
        <v>7</v>
      </c>
      <c r="B32" s="38">
        <v>5770</v>
      </c>
      <c r="C32" s="39">
        <v>1956</v>
      </c>
      <c r="D32" s="39">
        <v>7726</v>
      </c>
      <c r="E32" s="40">
        <f>D32/$D$53*100</f>
        <v>0.93113505435437594</v>
      </c>
      <c r="F32" s="38">
        <v>5024</v>
      </c>
      <c r="G32" s="39">
        <v>1191</v>
      </c>
      <c r="H32" s="39">
        <v>6215</v>
      </c>
      <c r="I32" s="41">
        <f>H32/$H$53*100</f>
        <v>0.75938354917420858</v>
      </c>
      <c r="J32" s="42">
        <f>B32/F32*100</f>
        <v>114.84872611464969</v>
      </c>
      <c r="K32" s="43">
        <f t="shared" ref="K32:L53" si="5">C32/G32*100</f>
        <v>164.23173803526447</v>
      </c>
      <c r="L32" s="44">
        <f t="shared" si="5"/>
        <v>124.31214802896218</v>
      </c>
    </row>
    <row r="33" spans="1:12" x14ac:dyDescent="0.25">
      <c r="A33" s="45" t="s">
        <v>8</v>
      </c>
      <c r="B33" s="46">
        <v>1650</v>
      </c>
      <c r="C33" s="47">
        <v>2265</v>
      </c>
      <c r="D33" s="47">
        <v>3915</v>
      </c>
      <c r="E33" s="48">
        <f t="shared" ref="E33:E53" si="6">D33/$D$53*100</f>
        <v>0.4718345505821101</v>
      </c>
      <c r="F33" s="46">
        <v>1710</v>
      </c>
      <c r="G33" s="47">
        <v>1468</v>
      </c>
      <c r="H33" s="47">
        <v>3178</v>
      </c>
      <c r="I33" s="49">
        <f t="shared" ref="I33:I53" si="7">H33/$H$53*100</f>
        <v>0.38830585989953897</v>
      </c>
      <c r="J33" s="50">
        <f>B33/F33*100</f>
        <v>96.491228070175438</v>
      </c>
      <c r="K33" s="51">
        <f t="shared" si="5"/>
        <v>154.29155313351498</v>
      </c>
      <c r="L33" s="52">
        <f t="shared" si="5"/>
        <v>123.19068596601636</v>
      </c>
    </row>
    <row r="34" spans="1:12" x14ac:dyDescent="0.25">
      <c r="A34" s="53" t="s">
        <v>6</v>
      </c>
      <c r="B34" s="54">
        <v>11241</v>
      </c>
      <c r="C34" s="55">
        <v>51230</v>
      </c>
      <c r="D34" s="55">
        <v>62471</v>
      </c>
      <c r="E34" s="56">
        <f t="shared" si="6"/>
        <v>7.5289849832477644</v>
      </c>
      <c r="F34" s="54">
        <v>13142</v>
      </c>
      <c r="G34" s="55">
        <v>47845</v>
      </c>
      <c r="H34" s="55">
        <v>60987</v>
      </c>
      <c r="I34" s="57">
        <f t="shared" si="7"/>
        <v>7.4517336304887296</v>
      </c>
      <c r="J34" s="58">
        <f>B34/F34*100</f>
        <v>85.534926190838533</v>
      </c>
      <c r="K34" s="59">
        <f t="shared" si="5"/>
        <v>107.07492945971366</v>
      </c>
      <c r="L34" s="60">
        <f t="shared" si="5"/>
        <v>102.43330545854035</v>
      </c>
    </row>
    <row r="35" spans="1:12" x14ac:dyDescent="0.25">
      <c r="A35" s="45" t="s">
        <v>114</v>
      </c>
      <c r="B35" s="46">
        <v>70311</v>
      </c>
      <c r="C35" s="47">
        <v>161951</v>
      </c>
      <c r="D35" s="47">
        <v>232262</v>
      </c>
      <c r="E35" s="48">
        <f t="shared" si="6"/>
        <v>27.992142116807671</v>
      </c>
      <c r="F35" s="46">
        <v>61854</v>
      </c>
      <c r="G35" s="47">
        <v>139880</v>
      </c>
      <c r="H35" s="47">
        <v>201734</v>
      </c>
      <c r="I35" s="49">
        <f t="shared" si="7"/>
        <v>24.648991296719196</v>
      </c>
      <c r="J35" s="50">
        <f>B35/F35*100</f>
        <v>113.67251915801727</v>
      </c>
      <c r="K35" s="51">
        <f t="shared" si="5"/>
        <v>115.77852444952816</v>
      </c>
      <c r="L35" s="52">
        <f t="shared" si="5"/>
        <v>115.13279863582737</v>
      </c>
    </row>
    <row r="36" spans="1:12" x14ac:dyDescent="0.25">
      <c r="A36" s="53" t="s">
        <v>120</v>
      </c>
      <c r="B36" s="54">
        <v>25576</v>
      </c>
      <c r="C36" s="55">
        <v>104979</v>
      </c>
      <c r="D36" s="55">
        <v>130555</v>
      </c>
      <c r="E36" s="56">
        <f t="shared" si="6"/>
        <v>15.734446935184515</v>
      </c>
      <c r="F36" s="54">
        <v>22560</v>
      </c>
      <c r="G36" s="55">
        <v>89961</v>
      </c>
      <c r="H36" s="55">
        <v>112521</v>
      </c>
      <c r="I36" s="57">
        <f t="shared" si="7"/>
        <v>13.748446715467599</v>
      </c>
      <c r="J36" s="58">
        <f t="shared" ref="J36:J38" si="8">B36/F36*100</f>
        <v>113.36879432624114</v>
      </c>
      <c r="K36" s="59">
        <f t="shared" si="5"/>
        <v>116.69390069029913</v>
      </c>
      <c r="L36" s="60">
        <f t="shared" si="5"/>
        <v>116.02723047253403</v>
      </c>
    </row>
    <row r="37" spans="1:12" x14ac:dyDescent="0.25">
      <c r="A37" s="45" t="s">
        <v>9</v>
      </c>
      <c r="B37" s="46">
        <v>4491</v>
      </c>
      <c r="C37" s="47">
        <v>5360</v>
      </c>
      <c r="D37" s="47">
        <v>9851</v>
      </c>
      <c r="E37" s="48">
        <f t="shared" si="6"/>
        <v>1.1872393761901319</v>
      </c>
      <c r="F37" s="46">
        <v>5169</v>
      </c>
      <c r="G37" s="47">
        <v>4731</v>
      </c>
      <c r="H37" s="47">
        <v>9900</v>
      </c>
      <c r="I37" s="49">
        <f t="shared" si="7"/>
        <v>1.2096375119589162</v>
      </c>
      <c r="J37" s="50">
        <f t="shared" si="8"/>
        <v>86.883343006384223</v>
      </c>
      <c r="K37" s="51">
        <f t="shared" si="5"/>
        <v>113.29528640879307</v>
      </c>
      <c r="L37" s="52">
        <f t="shared" si="5"/>
        <v>99.505050505050505</v>
      </c>
    </row>
    <row r="38" spans="1:12" x14ac:dyDescent="0.25">
      <c r="A38" s="53" t="s">
        <v>10</v>
      </c>
      <c r="B38" s="54">
        <v>2087</v>
      </c>
      <c r="C38" s="55">
        <v>1001</v>
      </c>
      <c r="D38" s="55">
        <v>3088</v>
      </c>
      <c r="E38" s="56">
        <f t="shared" si="6"/>
        <v>0.3721647745076771</v>
      </c>
      <c r="F38" s="54">
        <v>2547</v>
      </c>
      <c r="G38" s="55">
        <v>1062</v>
      </c>
      <c r="H38" s="55">
        <v>3609</v>
      </c>
      <c r="I38" s="57">
        <f t="shared" si="7"/>
        <v>0.44096785663229582</v>
      </c>
      <c r="J38" s="58">
        <f t="shared" si="8"/>
        <v>81.939536709854735</v>
      </c>
      <c r="K38" s="59">
        <f t="shared" si="5"/>
        <v>94.256120527306962</v>
      </c>
      <c r="L38" s="60">
        <f t="shared" si="5"/>
        <v>85.563868107508995</v>
      </c>
    </row>
    <row r="39" spans="1:12" x14ac:dyDescent="0.25">
      <c r="A39" s="45" t="s">
        <v>11</v>
      </c>
      <c r="B39" s="46">
        <v>16647</v>
      </c>
      <c r="C39" s="47">
        <v>9139</v>
      </c>
      <c r="D39" s="47">
        <v>25786</v>
      </c>
      <c r="E39" s="48">
        <f t="shared" si="6"/>
        <v>3.1077204907561407</v>
      </c>
      <c r="F39" s="46">
        <v>15785</v>
      </c>
      <c r="G39" s="47">
        <v>10385</v>
      </c>
      <c r="H39" s="47">
        <v>26170</v>
      </c>
      <c r="I39" s="49">
        <f t="shared" si="7"/>
        <v>3.1975973422186708</v>
      </c>
      <c r="J39" s="50">
        <f>B39/F39*100</f>
        <v>105.46088058283181</v>
      </c>
      <c r="K39" s="51">
        <f t="shared" si="5"/>
        <v>88.001925854597971</v>
      </c>
      <c r="L39" s="52">
        <f t="shared" si="5"/>
        <v>98.532670997325184</v>
      </c>
    </row>
    <row r="40" spans="1:12" x14ac:dyDescent="0.25">
      <c r="A40" s="53" t="s">
        <v>2</v>
      </c>
      <c r="B40" s="54">
        <v>4263</v>
      </c>
      <c r="C40" s="55">
        <v>8024</v>
      </c>
      <c r="D40" s="55">
        <v>12287</v>
      </c>
      <c r="E40" s="56">
        <f t="shared" si="6"/>
        <v>1.4808253187745559</v>
      </c>
      <c r="F40" s="54">
        <v>4875</v>
      </c>
      <c r="G40" s="55">
        <v>7332</v>
      </c>
      <c r="H40" s="55">
        <v>12207</v>
      </c>
      <c r="I40" s="57">
        <f t="shared" si="7"/>
        <v>1.4915197079275244</v>
      </c>
      <c r="J40" s="58">
        <f>B40/F40*100</f>
        <v>87.446153846153848</v>
      </c>
      <c r="K40" s="59">
        <f t="shared" si="5"/>
        <v>109.43807965084559</v>
      </c>
      <c r="L40" s="60">
        <f t="shared" si="5"/>
        <v>100.65536167772589</v>
      </c>
    </row>
    <row r="41" spans="1:12" x14ac:dyDescent="0.25">
      <c r="A41" s="45" t="s">
        <v>12</v>
      </c>
      <c r="B41" s="46">
        <v>6923</v>
      </c>
      <c r="C41" s="47">
        <v>6886</v>
      </c>
      <c r="D41" s="47">
        <v>13809</v>
      </c>
      <c r="E41" s="48">
        <f t="shared" si="6"/>
        <v>1.6642562730493891</v>
      </c>
      <c r="F41" s="46">
        <v>7664</v>
      </c>
      <c r="G41" s="47">
        <v>5256</v>
      </c>
      <c r="H41" s="47">
        <v>12920</v>
      </c>
      <c r="I41" s="49">
        <f t="shared" si="7"/>
        <v>1.5786380459100202</v>
      </c>
      <c r="J41" s="50">
        <f t="shared" ref="J41:J52" si="9">B41/F41*100</f>
        <v>90.331419624217119</v>
      </c>
      <c r="K41" s="51">
        <f t="shared" si="5"/>
        <v>131.01217656012176</v>
      </c>
      <c r="L41" s="52">
        <f t="shared" si="5"/>
        <v>106.88080495356039</v>
      </c>
    </row>
    <row r="42" spans="1:12" x14ac:dyDescent="0.25">
      <c r="A42" s="53" t="s">
        <v>13</v>
      </c>
      <c r="B42" s="54">
        <v>8681</v>
      </c>
      <c r="C42" s="55">
        <v>4851</v>
      </c>
      <c r="D42" s="55">
        <v>13532</v>
      </c>
      <c r="E42" s="56">
        <f t="shared" si="6"/>
        <v>1.6308723214500929</v>
      </c>
      <c r="F42" s="54">
        <v>8360</v>
      </c>
      <c r="G42" s="55">
        <v>3952</v>
      </c>
      <c r="H42" s="55">
        <v>12312</v>
      </c>
      <c r="I42" s="57">
        <f t="shared" si="7"/>
        <v>1.504349196690725</v>
      </c>
      <c r="J42" s="58">
        <f t="shared" si="9"/>
        <v>103.83971291866028</v>
      </c>
      <c r="K42" s="59">
        <f t="shared" si="5"/>
        <v>122.74797570850203</v>
      </c>
      <c r="L42" s="60">
        <f t="shared" si="5"/>
        <v>109.90903183885641</v>
      </c>
    </row>
    <row r="43" spans="1:12" x14ac:dyDescent="0.25">
      <c r="A43" s="45" t="s">
        <v>14</v>
      </c>
      <c r="B43" s="46">
        <v>1613</v>
      </c>
      <c r="C43" s="47">
        <v>798</v>
      </c>
      <c r="D43" s="47">
        <v>2411</v>
      </c>
      <c r="E43" s="48">
        <f t="shared" si="6"/>
        <v>0.29057295056282689</v>
      </c>
      <c r="F43" s="46">
        <v>1464</v>
      </c>
      <c r="G43" s="47">
        <v>415</v>
      </c>
      <c r="H43" s="47">
        <v>1879</v>
      </c>
      <c r="I43" s="49">
        <f t="shared" si="7"/>
        <v>0.22958675605765697</v>
      </c>
      <c r="J43" s="50">
        <f t="shared" si="9"/>
        <v>110.17759562841529</v>
      </c>
      <c r="K43" s="51">
        <f t="shared" si="5"/>
        <v>192.28915662650604</v>
      </c>
      <c r="L43" s="52">
        <f t="shared" si="5"/>
        <v>128.31293241085683</v>
      </c>
    </row>
    <row r="44" spans="1:12" x14ac:dyDescent="0.25">
      <c r="A44" s="53" t="s">
        <v>121</v>
      </c>
      <c r="B44" s="54">
        <v>36307</v>
      </c>
      <c r="C44" s="55">
        <v>91854</v>
      </c>
      <c r="D44" s="55">
        <v>128161</v>
      </c>
      <c r="E44" s="56">
        <f t="shared" si="6"/>
        <v>15.445922819196376</v>
      </c>
      <c r="F44" s="54">
        <v>40924</v>
      </c>
      <c r="G44" s="55">
        <v>95316</v>
      </c>
      <c r="H44" s="55">
        <v>136240</v>
      </c>
      <c r="I44" s="57">
        <f t="shared" si="7"/>
        <v>16.646567134270988</v>
      </c>
      <c r="J44" s="58">
        <f t="shared" si="9"/>
        <v>88.718111621542377</v>
      </c>
      <c r="K44" s="59">
        <f t="shared" si="5"/>
        <v>96.367871081455377</v>
      </c>
      <c r="L44" s="60">
        <f t="shared" si="5"/>
        <v>94.070023487962416</v>
      </c>
    </row>
    <row r="45" spans="1:12" x14ac:dyDescent="0.25">
      <c r="A45" s="45" t="s">
        <v>15</v>
      </c>
      <c r="B45" s="46">
        <v>7050</v>
      </c>
      <c r="C45" s="47">
        <v>2660</v>
      </c>
      <c r="D45" s="47">
        <v>9710</v>
      </c>
      <c r="E45" s="48">
        <f t="shared" si="6"/>
        <v>1.1702461011883241</v>
      </c>
      <c r="F45" s="46">
        <v>4118</v>
      </c>
      <c r="G45" s="47">
        <v>1993</v>
      </c>
      <c r="H45" s="47">
        <v>6111</v>
      </c>
      <c r="I45" s="49">
        <f t="shared" si="7"/>
        <v>0.74667624601827653</v>
      </c>
      <c r="J45" s="50">
        <f t="shared" si="9"/>
        <v>171.1996114618747</v>
      </c>
      <c r="K45" s="51">
        <f t="shared" si="5"/>
        <v>133.46713497240341</v>
      </c>
      <c r="L45" s="52">
        <f t="shared" si="5"/>
        <v>158.8937980690558</v>
      </c>
    </row>
    <row r="46" spans="1:12" x14ac:dyDescent="0.25">
      <c r="A46" s="53" t="s">
        <v>5</v>
      </c>
      <c r="B46" s="54">
        <v>22482</v>
      </c>
      <c r="C46" s="55">
        <v>61575</v>
      </c>
      <c r="D46" s="55">
        <v>84057</v>
      </c>
      <c r="E46" s="56">
        <f t="shared" si="6"/>
        <v>10.130522814375588</v>
      </c>
      <c r="F46" s="54">
        <v>23697</v>
      </c>
      <c r="G46" s="55">
        <v>48892</v>
      </c>
      <c r="H46" s="55">
        <v>72589</v>
      </c>
      <c r="I46" s="57">
        <f t="shared" si="7"/>
        <v>8.8693310460187647</v>
      </c>
      <c r="J46" s="58">
        <f t="shared" si="9"/>
        <v>94.872768704899357</v>
      </c>
      <c r="K46" s="59">
        <f t="shared" si="5"/>
        <v>125.9408492186861</v>
      </c>
      <c r="L46" s="60">
        <f t="shared" si="5"/>
        <v>115.79853696841118</v>
      </c>
    </row>
    <row r="47" spans="1:12" x14ac:dyDescent="0.25">
      <c r="A47" s="45" t="s">
        <v>4</v>
      </c>
      <c r="B47" s="46">
        <v>6523</v>
      </c>
      <c r="C47" s="47">
        <v>8948</v>
      </c>
      <c r="D47" s="47">
        <v>15471</v>
      </c>
      <c r="E47" s="48">
        <f t="shared" si="6"/>
        <v>1.864559982645166</v>
      </c>
      <c r="F47" s="46">
        <v>13926</v>
      </c>
      <c r="G47" s="47">
        <v>8852</v>
      </c>
      <c r="H47" s="47">
        <v>22778</v>
      </c>
      <c r="I47" s="49">
        <f t="shared" si="7"/>
        <v>2.7831437623636561</v>
      </c>
      <c r="J47" s="50">
        <f t="shared" si="9"/>
        <v>46.84044233807267</v>
      </c>
      <c r="K47" s="51">
        <f t="shared" si="5"/>
        <v>101.08450067781291</v>
      </c>
      <c r="L47" s="52">
        <f t="shared" si="5"/>
        <v>67.920800772675392</v>
      </c>
    </row>
    <row r="48" spans="1:12" x14ac:dyDescent="0.25">
      <c r="A48" s="53" t="s">
        <v>16</v>
      </c>
      <c r="B48" s="54">
        <v>7960</v>
      </c>
      <c r="C48" s="55">
        <v>3081</v>
      </c>
      <c r="D48" s="55">
        <v>11041</v>
      </c>
      <c r="E48" s="56">
        <f t="shared" si="6"/>
        <v>1.330657796418155</v>
      </c>
      <c r="F48" s="54">
        <v>7077</v>
      </c>
      <c r="G48" s="55">
        <v>2570</v>
      </c>
      <c r="H48" s="55">
        <v>9647</v>
      </c>
      <c r="I48" s="57">
        <f t="shared" si="7"/>
        <v>1.1787245533199662</v>
      </c>
      <c r="J48" s="58">
        <f t="shared" si="9"/>
        <v>112.47703829306204</v>
      </c>
      <c r="K48" s="59">
        <f t="shared" si="5"/>
        <v>119.88326848249027</v>
      </c>
      <c r="L48" s="60">
        <f t="shared" si="5"/>
        <v>114.45008811029336</v>
      </c>
    </row>
    <row r="49" spans="1:12" x14ac:dyDescent="0.25">
      <c r="A49" s="45" t="s">
        <v>17</v>
      </c>
      <c r="B49" s="46">
        <v>1567</v>
      </c>
      <c r="C49" s="47">
        <v>872</v>
      </c>
      <c r="D49" s="47">
        <v>2439</v>
      </c>
      <c r="E49" s="48">
        <f t="shared" si="6"/>
        <v>0.29394750162701572</v>
      </c>
      <c r="F49" s="46">
        <v>998</v>
      </c>
      <c r="G49" s="47">
        <v>961</v>
      </c>
      <c r="H49" s="47">
        <v>1959</v>
      </c>
      <c r="I49" s="49">
        <f t="shared" si="7"/>
        <v>0.23936160463914313</v>
      </c>
      <c r="J49" s="50">
        <f t="shared" si="9"/>
        <v>157.01402805611221</v>
      </c>
      <c r="K49" s="51">
        <f t="shared" si="5"/>
        <v>90.738813735691991</v>
      </c>
      <c r="L49" s="52">
        <f t="shared" si="5"/>
        <v>124.50229709035222</v>
      </c>
    </row>
    <row r="50" spans="1:12" x14ac:dyDescent="0.25">
      <c r="A50" s="53" t="s">
        <v>18</v>
      </c>
      <c r="B50" s="54">
        <v>6208</v>
      </c>
      <c r="C50" s="55">
        <v>1416</v>
      </c>
      <c r="D50" s="55">
        <v>7624</v>
      </c>
      <c r="E50" s="56">
        <f t="shared" si="6"/>
        <v>0.91884204690625992</v>
      </c>
      <c r="F50" s="54">
        <v>7066</v>
      </c>
      <c r="G50" s="55">
        <v>1315</v>
      </c>
      <c r="H50" s="55">
        <v>8381</v>
      </c>
      <c r="I50" s="57">
        <f t="shared" si="7"/>
        <v>1.0240375745179473</v>
      </c>
      <c r="J50" s="58">
        <f t="shared" si="9"/>
        <v>87.857345032550242</v>
      </c>
      <c r="K50" s="59">
        <f t="shared" si="5"/>
        <v>107.680608365019</v>
      </c>
      <c r="L50" s="60">
        <f t="shared" si="5"/>
        <v>90.967664956449113</v>
      </c>
    </row>
    <row r="51" spans="1:12" x14ac:dyDescent="0.25">
      <c r="A51" s="45" t="s">
        <v>3</v>
      </c>
      <c r="B51" s="46">
        <v>12563</v>
      </c>
      <c r="C51" s="47">
        <v>26984</v>
      </c>
      <c r="D51" s="47">
        <v>39547</v>
      </c>
      <c r="E51" s="48">
        <f t="shared" si="6"/>
        <v>4.7661918191240629</v>
      </c>
      <c r="F51" s="46">
        <v>55325</v>
      </c>
      <c r="G51" s="47">
        <v>30083</v>
      </c>
      <c r="H51" s="47">
        <v>85408</v>
      </c>
      <c r="I51" s="49">
        <f t="shared" si="7"/>
        <v>10.43562834559466</v>
      </c>
      <c r="J51" s="50">
        <f t="shared" si="9"/>
        <v>22.707636692272935</v>
      </c>
      <c r="K51" s="51">
        <f t="shared" si="5"/>
        <v>89.69850081441345</v>
      </c>
      <c r="L51" s="52">
        <f t="shared" si="5"/>
        <v>46.303624953165979</v>
      </c>
    </row>
    <row r="52" spans="1:12" ht="15.75" thickBot="1" x14ac:dyDescent="0.3">
      <c r="A52" s="61" t="s">
        <v>19</v>
      </c>
      <c r="B52" s="54">
        <v>6151</v>
      </c>
      <c r="C52" s="55">
        <v>7846</v>
      </c>
      <c r="D52" s="55">
        <v>13997</v>
      </c>
      <c r="E52" s="56">
        <f t="shared" si="6"/>
        <v>1.6869139730517995</v>
      </c>
      <c r="F52" s="62">
        <v>5927</v>
      </c>
      <c r="G52" s="63">
        <v>5755</v>
      </c>
      <c r="H52" s="63">
        <v>11682</v>
      </c>
      <c r="I52" s="64">
        <f t="shared" si="7"/>
        <v>1.4273722641115212</v>
      </c>
      <c r="J52" s="65">
        <f t="shared" si="9"/>
        <v>103.7793149991564</v>
      </c>
      <c r="K52" s="66">
        <f t="shared" si="5"/>
        <v>136.33362293657689</v>
      </c>
      <c r="L52" s="67">
        <f t="shared" si="5"/>
        <v>119.81681218969355</v>
      </c>
    </row>
    <row r="53" spans="1:12" ht="15.75" thickBot="1" x14ac:dyDescent="0.3">
      <c r="A53" s="68" t="s">
        <v>0</v>
      </c>
      <c r="B53" s="69">
        <f>SUM(B32:B52)</f>
        <v>266064</v>
      </c>
      <c r="C53" s="70">
        <f>SUM(C32:C52)</f>
        <v>563676</v>
      </c>
      <c r="D53" s="70">
        <f>SUM(D32:D52)</f>
        <v>829740</v>
      </c>
      <c r="E53" s="71">
        <f t="shared" si="6"/>
        <v>100</v>
      </c>
      <c r="F53" s="69">
        <f>SUM(F32:F52)</f>
        <v>309212</v>
      </c>
      <c r="G53" s="70">
        <f>SUM(G32:G52)</f>
        <v>509215</v>
      </c>
      <c r="H53" s="70">
        <f>SUM(H32:H52)</f>
        <v>818427</v>
      </c>
      <c r="I53" s="71">
        <f t="shared" si="7"/>
        <v>100</v>
      </c>
      <c r="J53" s="72">
        <f>B53/F53*100</f>
        <v>86.04581969651889</v>
      </c>
      <c r="K53" s="73">
        <f t="shared" si="5"/>
        <v>110.69508950050569</v>
      </c>
      <c r="L53" s="74">
        <f t="shared" si="5"/>
        <v>101.38228577502942</v>
      </c>
    </row>
    <row r="54" spans="1:12" ht="15.75" thickBot="1" x14ac:dyDescent="0.3"/>
    <row r="55" spans="1:12" ht="15.75" thickBot="1" x14ac:dyDescent="0.3">
      <c r="A55" s="178" t="s">
        <v>115</v>
      </c>
      <c r="B55" s="179"/>
      <c r="C55" s="179"/>
      <c r="D55" s="179"/>
      <c r="E55" s="179"/>
      <c r="F55" s="179"/>
      <c r="G55" s="179"/>
      <c r="H55" s="179"/>
      <c r="I55" s="179"/>
      <c r="J55" s="188"/>
      <c r="K55" s="188"/>
      <c r="L55" s="189"/>
    </row>
  </sheetData>
  <mergeCells count="9">
    <mergeCell ref="A55:L55"/>
    <mergeCell ref="A1:L1"/>
    <mergeCell ref="B3:E3"/>
    <mergeCell ref="F3:I3"/>
    <mergeCell ref="J3:L3"/>
    <mergeCell ref="A28:L28"/>
    <mergeCell ref="B30:E30"/>
    <mergeCell ref="F30:I30"/>
    <mergeCell ref="J30:L30"/>
  </mergeCells>
  <pageMargins left="0.7" right="0.7" top="0.75" bottom="0.75" header="0.3" footer="0.3"/>
  <pageSetup paperSize="9" scale="59" orientation="landscape" r:id="rId1"/>
  <headerFooter>
    <oddFooter>&amp;CPRIREDILA HRVATSKA TURISTIČKA ZAJEDNICA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I-XII - trž. ukup. (udjel)</vt:lpstr>
      <vt:lpstr>I-XII - trž. ukup. (abec.)</vt:lpstr>
      <vt:lpstr>I-XII - vrste smještaja</vt:lpstr>
      <vt:lpstr>I-XII - žup. ukup.</vt:lpstr>
      <vt:lpstr>XII - trž. ukup. (udjel)</vt:lpstr>
      <vt:lpstr>XII - trž. ukup. (abec.)</vt:lpstr>
      <vt:lpstr>XII - vrste smještaja</vt:lpstr>
      <vt:lpstr>XII - žup. ukup.</vt:lpstr>
      <vt:lpstr>'I-XII - trž. ukup. (abec.)'!Print_Area</vt:lpstr>
      <vt:lpstr>'I-XII - trž. ukup. (udjel)'!Print_Area</vt:lpstr>
      <vt:lpstr>'I-XII - vrste smještaja'!Print_Area</vt:lpstr>
      <vt:lpstr>'I-XII - žup. ukup.'!Print_Area</vt:lpstr>
      <vt:lpstr>'XII - trž. ukup. (abec.)'!Print_Area</vt:lpstr>
      <vt:lpstr>'XII - trž. ukup. (udjel)'!Print_Area</vt:lpstr>
      <vt:lpstr>'XII - vrste smještaja'!Print_Area</vt:lpstr>
      <vt:lpstr>'XII - žup. ukup.'!Print_Area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Lešćan</dc:creator>
  <cp:lastModifiedBy>Matea Bošnjak</cp:lastModifiedBy>
  <cp:lastPrinted>2018-10-03T07:06:56Z</cp:lastPrinted>
  <dcterms:created xsi:type="dcterms:W3CDTF">2008-02-13T12:52:46Z</dcterms:created>
  <dcterms:modified xsi:type="dcterms:W3CDTF">2021-06-10T10:03:15Z</dcterms:modified>
</cp:coreProperties>
</file>