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rend\WEB\Sadrzaj_za_Web\2022\HTZ.hr\Nabava\Plan nabave\"/>
    </mc:Choice>
  </mc:AlternateContent>
  <xr:revisionPtr revIDLastSave="0" documentId="8_{BA8067B8-244E-488F-BC3D-047CF3DE6FC0}" xr6:coauthVersionLast="47" xr6:coauthVersionMax="47" xr10:uidLastSave="{00000000-0000-0000-0000-000000000000}"/>
  <bookViews>
    <workbookView xWindow="28680" yWindow="-120" windowWidth="29040" windowHeight="15990" tabRatio="816" xr2:uid="{81AB341A-7BFB-4921-B1D4-9485FFEA407C}"/>
  </bookViews>
  <sheets>
    <sheet name="Plan nabave " sheetId="12" r:id="rId1"/>
    <sheet name="Tablica za OP" sheetId="3" state="hidden" r:id="rId2"/>
    <sheet name="Padajući izbornik" sheetId="4" state="hidden" r:id="rId3"/>
  </sheets>
  <definedNames>
    <definedName name="_xlnm._FilterDatabase" localSheetId="0" hidden="1">'Plan nabave '!$A$3:$G$80</definedName>
    <definedName name="_Toc88425720" localSheetId="0">'Plan nabave '!#REF!</definedName>
    <definedName name="_Toc89200853" localSheetId="2">'Padajući izbornik'!$C$3</definedName>
    <definedName name="_Toc89200857" localSheetId="2">'Padajući izbornik'!$E$4</definedName>
    <definedName name="_Toc89200871" localSheetId="2">'Padajući izbornik'!$E$6</definedName>
    <definedName name="_Toc89200873" localSheetId="2">'Padajući izbornik'!$E$7</definedName>
    <definedName name="_Toc89200902" localSheetId="2">'Padajući izbornik'!$E$16</definedName>
    <definedName name="_Toc89201011" localSheetId="2">'Padajući izbornik'!$E$66</definedName>
    <definedName name="_Toc89201012" localSheetId="2">'Padajući izbornik'!$E$67</definedName>
    <definedName name="_Toc89201013" localSheetId="2">'Padajući izbornik'!$E$68</definedName>
    <definedName name="_Toc89201014" localSheetId="2">'Padajući izbornik'!$E$69</definedName>
    <definedName name="_Toc89201015" localSheetId="2">'Padajući izbornik'!$E$70</definedName>
    <definedName name="_Toc89201016" localSheetId="2">'Padajući izbornik'!$E$71</definedName>
    <definedName name="_Toc89201027" localSheetId="2">'Padajući izbornik'!$E$72</definedName>
    <definedName name="_Toc89201028" localSheetId="2">'Padajući izbornik'!$E$73</definedName>
    <definedName name="_Toc89201029" localSheetId="2">'Padajući izbornik'!$E$74</definedName>
    <definedName name="_Toc89201030" localSheetId="2">'Padajući izbornik'!$E$75</definedName>
    <definedName name="_xlnm.Print_Area" localSheetId="0">'Plan nabave '!$A$3:$F$28</definedName>
    <definedName name="_xlnm.Print_Titles" localSheetId="0">'Plan nabave '!$3:$3</definedName>
  </definedNames>
  <calcPr calcId="18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2" l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L27" i="3" l="1"/>
  <c r="K27" i="3"/>
  <c r="J27" i="3"/>
  <c r="I27" i="3"/>
  <c r="L26" i="3"/>
  <c r="K26" i="3"/>
  <c r="J26" i="3"/>
  <c r="I26" i="3"/>
  <c r="L25" i="3"/>
  <c r="K25" i="3"/>
  <c r="J25" i="3"/>
  <c r="I25" i="3"/>
  <c r="L24" i="3"/>
  <c r="K24" i="3"/>
  <c r="J24" i="3"/>
  <c r="I24" i="3"/>
  <c r="L23" i="3"/>
  <c r="K23" i="3"/>
  <c r="J23" i="3"/>
  <c r="I23" i="3"/>
  <c r="L22" i="3"/>
  <c r="K22" i="3"/>
  <c r="J22" i="3"/>
  <c r="I22" i="3"/>
  <c r="L21" i="3"/>
  <c r="K21" i="3"/>
  <c r="J21" i="3"/>
  <c r="I21" i="3"/>
  <c r="L20" i="3"/>
  <c r="K20" i="3"/>
  <c r="J20" i="3"/>
  <c r="I20" i="3"/>
  <c r="L19" i="3"/>
  <c r="K19" i="3"/>
  <c r="J19" i="3"/>
  <c r="I19" i="3"/>
  <c r="L18" i="3"/>
  <c r="K18" i="3"/>
  <c r="J18" i="3"/>
  <c r="I18" i="3"/>
  <c r="L17" i="3"/>
  <c r="K17" i="3"/>
  <c r="J17" i="3"/>
  <c r="I17" i="3"/>
  <c r="L16" i="3"/>
  <c r="K16" i="3"/>
  <c r="J16" i="3"/>
  <c r="I16" i="3"/>
  <c r="L15" i="3"/>
  <c r="K15" i="3"/>
  <c r="J15" i="3"/>
  <c r="I15" i="3"/>
  <c r="L14" i="3"/>
  <c r="K14" i="3"/>
  <c r="J14" i="3"/>
  <c r="I14" i="3"/>
  <c r="L13" i="3"/>
  <c r="K13" i="3"/>
  <c r="J13" i="3"/>
  <c r="I13" i="3"/>
  <c r="L12" i="3"/>
  <c r="K12" i="3"/>
  <c r="J12" i="3"/>
  <c r="I12" i="3"/>
  <c r="L11" i="3"/>
  <c r="K11" i="3"/>
  <c r="J11" i="3"/>
  <c r="I11" i="3"/>
  <c r="I4" i="3" l="1"/>
  <c r="I6" i="3"/>
  <c r="J6" i="3"/>
  <c r="K6" i="3"/>
  <c r="L6" i="3"/>
  <c r="I7" i="3"/>
  <c r="J7" i="3"/>
  <c r="K7" i="3"/>
  <c r="L7" i="3"/>
  <c r="I8" i="3"/>
  <c r="J8" i="3"/>
  <c r="K8" i="3"/>
  <c r="L8" i="3"/>
  <c r="L10" i="3" l="1"/>
  <c r="K10" i="3"/>
  <c r="J10" i="3"/>
  <c r="L9" i="3"/>
  <c r="K9" i="3"/>
  <c r="J9" i="3"/>
  <c r="I10" i="3"/>
  <c r="I9" i="3"/>
</calcChain>
</file>

<file path=xl/sharedStrings.xml><?xml version="1.0" encoding="utf-8"?>
<sst xmlns="http://schemas.openxmlformats.org/spreadsheetml/2006/main" count="659" uniqueCount="328">
  <si>
    <t>RB</t>
  </si>
  <si>
    <t>ORGANIZACIJSKA JEDINICA</t>
  </si>
  <si>
    <t>PREDMET NABAVE</t>
  </si>
  <si>
    <t>PLANIRANI ROK TRAJANJA UGOVORA</t>
  </si>
  <si>
    <t>Odjel za informatičku podršku</t>
  </si>
  <si>
    <t>Odjel za eVisitor i aplikativna rješenja</t>
  </si>
  <si>
    <t>Odjel za produkciju</t>
  </si>
  <si>
    <t>Odjel za sajmove i poslovne radionice</t>
  </si>
  <si>
    <t>Odjel za internetske stranice</t>
  </si>
  <si>
    <t xml:space="preserve">Odjel za EU i srodne projekte </t>
  </si>
  <si>
    <t>Stručna služba za pravne poslove i razvoj ljudskih resursa</t>
  </si>
  <si>
    <t>Stručna služba za opće poslove i nabavu</t>
  </si>
  <si>
    <t>GPR POZICIJA</t>
  </si>
  <si>
    <t>Stručna služba za kontroling i internu reviziju</t>
  </si>
  <si>
    <t>Stručna služba za financije i računovodstvo</t>
  </si>
  <si>
    <t>Odjel za mrežu predstavništva</t>
  </si>
  <si>
    <t>Odjel za međunarodnu suradnju</t>
  </si>
  <si>
    <t>Odjel za udružene i strateške projekte</t>
  </si>
  <si>
    <t>Odjel za istraživanje tržišta i analitiku</t>
  </si>
  <si>
    <t>Odjel za globalni PR</t>
  </si>
  <si>
    <t>Odjel za posebne prezentacije i događanja</t>
  </si>
  <si>
    <t>Odjel za planiranje i promociju na tržištima</t>
  </si>
  <si>
    <t>Odjel za online oglašavanje</t>
  </si>
  <si>
    <t>Odjel za potporu i koordinaciju turističkih zajednica</t>
  </si>
  <si>
    <t>Odjel za razvoj proizvoda</t>
  </si>
  <si>
    <t>Odjel za posebne marketinške projekte</t>
  </si>
  <si>
    <t>Izuzeće od nabave</t>
  </si>
  <si>
    <t>Grand Total</t>
  </si>
  <si>
    <t>1. kvartal</t>
  </si>
  <si>
    <t>3. kvartal</t>
  </si>
  <si>
    <t>4. kvartal</t>
  </si>
  <si>
    <t>RAZDOBLJE U KOJEM SE PLANIRA POKRENUTI POSTUPAK NABAVE</t>
  </si>
  <si>
    <t>VRSTA UGOVORA KOJI SE PLANIRA SKLOPITI</t>
  </si>
  <si>
    <t>Total</t>
  </si>
  <si>
    <t>Predmet nabave</t>
  </si>
  <si>
    <t>Rok nabave</t>
  </si>
  <si>
    <t>Vrsta postupka</t>
  </si>
  <si>
    <t>Iznos</t>
  </si>
  <si>
    <t>OP
POZICIJA</t>
  </si>
  <si>
    <t>PRAVNA OSNOVA U SLUČAJU IZUZEĆA</t>
  </si>
  <si>
    <t>Odjel za brend</t>
  </si>
  <si>
    <t>Ugovor o nabavi</t>
  </si>
  <si>
    <t>Ugovor o uvjetima poslovne suradnje</t>
  </si>
  <si>
    <t>31.12.2022.</t>
  </si>
  <si>
    <t>Kongresni odjel</t>
  </si>
  <si>
    <t>Odjel za domaći PR</t>
  </si>
  <si>
    <t>2. kvartal</t>
  </si>
  <si>
    <t>Ugovor sukladno navedenoj točki izuzeća</t>
  </si>
  <si>
    <t>1.1.1. Strateški dokumenti</t>
  </si>
  <si>
    <t>1.2.1. Pripreme i objave analiza vezanih uz istraživanje tržišta</t>
  </si>
  <si>
    <t>1.2.2. Nabava analiza/studija/baza podataka</t>
  </si>
  <si>
    <t>1.2.3. Partnerski projekti u području istraživanja i analize</t>
  </si>
  <si>
    <t>1.3.1. Analiza marketinških i promotivnih aktivnosti sustava TZ-a</t>
  </si>
  <si>
    <t>2.1.1. Resursi i proizvodi aktivnog, pustolovnog i cikloturizma</t>
  </si>
  <si>
    <t>2.1.2. Resursi i proizvodi zdravstvenog turizma</t>
  </si>
  <si>
    <t>2.2.1. Resursi i proizvodi zdravstvenog turizma</t>
  </si>
  <si>
    <t>2.2.2. Označavanje kvalitete privatnog smještaja</t>
  </si>
  <si>
    <t>2.2.3. Označavanje kvalitete ponude ruralnog turizama</t>
  </si>
  <si>
    <t>2.2.4. Označavanje premium ponude</t>
  </si>
  <si>
    <t>2.2.5. Označavanje kvalitete eno gastro ponude</t>
  </si>
  <si>
    <t>2.2.6. Označavanje kvalitete ponude cikloturizma</t>
  </si>
  <si>
    <t>2.5.1. Podrška projektima kulturnog turizma</t>
  </si>
  <si>
    <t>2.5.2. Podrška projektima zdravstvenog turizma</t>
  </si>
  <si>
    <t>2.5.3. Podrška projektima nautičkog turizma</t>
  </si>
  <si>
    <t>2.5.4. Podrška razvoju destinacijskih menadžment kompanija (DMK)</t>
  </si>
  <si>
    <t>2.5.5. Suradnja sa udruženjima turističke industrije</t>
  </si>
  <si>
    <t>3.1.1. Izrada brend arhitekture i kretivnog koncepta brenda</t>
  </si>
  <si>
    <t>3.2.1. Opće oglašavanje i tržišne aktivnosti</t>
  </si>
  <si>
    <t>3.2.2. Online oglašavanje i komunikacija na društvenim mrežama</t>
  </si>
  <si>
    <t>3.2.3. Online oglašavanje i komunikacija na društvenim mrežama poslovnog turizma</t>
  </si>
  <si>
    <t>3.3.1. Globalni PR</t>
  </si>
  <si>
    <t>3.3.2. Studijska putovanja za inozemne novinare</t>
  </si>
  <si>
    <t>3.3.3. Domaći PR</t>
  </si>
  <si>
    <t>3.4.1. Strateške marketinške suradnje</t>
  </si>
  <si>
    <t>3.4.2. Posebne marketinške suradnje</t>
  </si>
  <si>
    <t>3.4.3. Poslovne suradnje s drugim NTO i međunarodnim organizacijama ili udruženjima</t>
  </si>
  <si>
    <t>3.4.4. Ostale poslovne suradnje</t>
  </si>
  <si>
    <t>3.5.1. Opći sajmovi</t>
  </si>
  <si>
    <t>3.5.2. Specijalizirani sajmovi</t>
  </si>
  <si>
    <t>3.5.3. Prezentacije i poslovne radionice</t>
  </si>
  <si>
    <t>3.5.4. Svjetska izložba EXPO Dubai 2020.</t>
  </si>
  <si>
    <t>3.5.5. Ambasadori hrvatskog turizma</t>
  </si>
  <si>
    <t>3.6.1. Studijska i inspekcijska putovanja agenata</t>
  </si>
  <si>
    <t>3.6.2. Suradnja sa stranim TO/TA na inozemnim tržištima</t>
  </si>
  <si>
    <t>3.6.3.Inspekcijska putovanja organizatora kongresa i ostale MICE ponude</t>
  </si>
  <si>
    <t>3.7.1.Produkcija sadržaja za promociju brenda Hrvatska</t>
  </si>
  <si>
    <t>3.7.2.Izrada brošura i drugog tiskanog materijala</t>
  </si>
  <si>
    <t>3.7.3.Izrada sadržaja za određene projektne aktivnosti</t>
  </si>
  <si>
    <t>3.7.4.Izrada suvenira i ostalog promidžbenog materijala</t>
  </si>
  <si>
    <t>3.8.1.Održavanje i upravljanje internetskim stranicama</t>
  </si>
  <si>
    <t>3.9.1.Održavanje i nadogradnja multimedijalne banke i razvoj digitalnog arhiviranja</t>
  </si>
  <si>
    <t>3.9.2.Licenca za korištenje baze podataka društvenih mreža(User-generated content software)</t>
  </si>
  <si>
    <t>3.9.3.Ažuriranje baze podataka internetskih stranica HTZ-a</t>
  </si>
  <si>
    <t>3.10.1.Infopunktovi i signalizacija</t>
  </si>
  <si>
    <t>4.1.1.eVisitor sustav</t>
  </si>
  <si>
    <t>4.1.2.Aplikacija ePrijave</t>
  </si>
  <si>
    <t>4.1.3.Portal nautika.evisitor</t>
  </si>
  <si>
    <t>4.2.1.Stručni skupovi i radionice</t>
  </si>
  <si>
    <t>4.2.2.Časopis Turizam</t>
  </si>
  <si>
    <t>4.3.1.Koordinacije turističkih zajednica regionalne razine</t>
  </si>
  <si>
    <t>4.4.1.Nagrađivanje izvrsnosti i dostignuća turističkih destinacija</t>
  </si>
  <si>
    <t>4.4.2.Poticanje sigurnosti boravka turista</t>
  </si>
  <si>
    <t>4.4.3.Europska destinacija izvrsnosti – EDEN</t>
  </si>
  <si>
    <t>5.1.1.Organizacije i udruženja NTO-a</t>
  </si>
  <si>
    <t>5.1.2.Organizacije i udruženja turističke industrije</t>
  </si>
  <si>
    <t>6.1.1.Plaće zaposlenika financirane iz redovnih prihoda</t>
  </si>
  <si>
    <t>6.1.2.Plaće zaposlenika na projektu Hrvatski digitalni turizam</t>
  </si>
  <si>
    <t>6.1.3.Regres i božićnica</t>
  </si>
  <si>
    <t>6.1.4.Pomoći, jubilarne nagrade, dar djeci</t>
  </si>
  <si>
    <t>6.1.5.Plaće zaposlenika financirane iz redovnih prihoda povrat za 2020 godinu.</t>
  </si>
  <si>
    <t>6.2.1.Materijali troškovi ureda</t>
  </si>
  <si>
    <t>6.2.2.Materijalni troškovi na projektu Hrvatski digitalni turizam</t>
  </si>
  <si>
    <t>6.2.3.Skladištenje i distribucija</t>
  </si>
  <si>
    <t>6.3.1.Organizacija sjednica TV i putni troškovi članova TV</t>
  </si>
  <si>
    <t>6.3.2.Organizacija sjednica Skupštine i putni troškovi članova Skupštine</t>
  </si>
  <si>
    <t>6.3.3.Naknade članovima tijela HTZ-a</t>
  </si>
  <si>
    <t>6.4.1.Predstavništvo Austrija</t>
  </si>
  <si>
    <t>6.4.2.Predstavništvo Beneluks</t>
  </si>
  <si>
    <t>6.4.3.Predstavništvo Češka</t>
  </si>
  <si>
    <t>6.4.4.Predstavništvo Francuska</t>
  </si>
  <si>
    <t>6.4.5.Predstavništvo Italija</t>
  </si>
  <si>
    <t>6.4.6.Predstavništvo Mađarska</t>
  </si>
  <si>
    <t>6.4.7.Predstavništvo Njemačka – Frankfurt</t>
  </si>
  <si>
    <t>6.4.8.Ispostava Njemačka – Munchen</t>
  </si>
  <si>
    <t>6.4.9.Predstavništvo Poljska</t>
  </si>
  <si>
    <t>6.4.10.Predstavništvo Rusija</t>
  </si>
  <si>
    <t>6.4.11.Predstavništvo SAD (NY i LA)</t>
  </si>
  <si>
    <t>6.4.12.Predstavništvo Švedska</t>
  </si>
  <si>
    <t>6.4.13.Predstavništvo Slovačka</t>
  </si>
  <si>
    <t>6.4.14.Predstavništvo Slovenija</t>
  </si>
  <si>
    <t>6.4.15.Predstavništvo Velika Britanija</t>
  </si>
  <si>
    <t>6.4.16.Predstavništvo Kina</t>
  </si>
  <si>
    <t>6.4.17.Predstavništvo Koreja</t>
  </si>
  <si>
    <t>6.4.18.Predstavništvo Španjolska</t>
  </si>
  <si>
    <t>6.4.19.Opći troškovi poslovanja mreže predstavništava</t>
  </si>
  <si>
    <t>7.REZERVA</t>
  </si>
  <si>
    <t>8.POKRIVANJE MANJKA PRIHODA IZ PRETHODNE GODINE</t>
  </si>
  <si>
    <t>Po isporuci/ izvršenju</t>
  </si>
  <si>
    <t>VRSTA POSTUPKA NABAVE 
(pragovi su bez PDV-a)</t>
  </si>
  <si>
    <t>Nejavni poziv (100.000-200.000 kn)</t>
  </si>
  <si>
    <t>Nabava male vrijednosti (15.000.-100.000 kn)</t>
  </si>
  <si>
    <t>GPR pozicija 2022</t>
  </si>
  <si>
    <t>OP pozicija 2022</t>
  </si>
  <si>
    <t>1.1.1. Opće oglašavanje i tržišne aktivnosti</t>
  </si>
  <si>
    <t xml:space="preserve">1.2.1. Online oglašavanje i komunikacija na društvenim mrežama </t>
  </si>
  <si>
    <t>2.1.1. Domaći PR</t>
  </si>
  <si>
    <t>2.3.1. Globalni PR</t>
  </si>
  <si>
    <t>2.3.2. Licenca za korištenje baze podataka društvenih mreža</t>
  </si>
  <si>
    <t>2.3.3. Studijska putovanja inozemnih predstavnika medija</t>
  </si>
  <si>
    <t>3.1.1. Posebne marketinške suradnje</t>
  </si>
  <si>
    <t xml:space="preserve">3.2.1. Strateške marketinške suradnje </t>
  </si>
  <si>
    <t xml:space="preserve">4.1.1. Opći sajmovi </t>
  </si>
  <si>
    <t xml:space="preserve">4.1.2. Specijalizirani sajmovi </t>
  </si>
  <si>
    <t>4.1.3. Prezentacije i poslovne radionice</t>
  </si>
  <si>
    <t>4.1.5. Suradnja sa stranim TO/TA u inozemstvu</t>
  </si>
  <si>
    <t>4.2.1. Izrada brend arhitekture i kreativnog koncepta brenda</t>
  </si>
  <si>
    <t>4.2.2. Izrada sadržaja za određene projektne aktivnosti</t>
  </si>
  <si>
    <r>
      <t xml:space="preserve">2.2.1. </t>
    </r>
    <r>
      <rPr>
        <sz val="11"/>
        <color rgb="FF000000"/>
        <rFont val="Calibri"/>
        <family val="2"/>
        <charset val="238"/>
      </rPr>
      <t>Prezentacije i poslovne radionice</t>
    </r>
  </si>
  <si>
    <r>
      <t>2.2.2.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rgb="FF000000"/>
        <rFont val="Calibri"/>
        <family val="2"/>
        <charset val="238"/>
      </rPr>
      <t>Izrada sadržaja za određene projektne aktivnosti</t>
    </r>
  </si>
  <si>
    <r>
      <rPr>
        <sz val="7"/>
        <color theme="1"/>
        <rFont val="Times New Roman"/>
        <family val="1"/>
        <charset val="238"/>
      </rPr>
      <t xml:space="preserve">4.1.4.  </t>
    </r>
    <r>
      <rPr>
        <sz val="11"/>
        <color rgb="FF000000"/>
        <rFont val="Calibri"/>
        <family val="2"/>
        <charset val="238"/>
      </rPr>
      <t>Studijska i inspekcijska putovanja agenata</t>
    </r>
  </si>
  <si>
    <t>4.3.1. Održavanje i upravljanje internetskim stranicama</t>
  </si>
  <si>
    <t>4.3.2. Produkcija sadržaja za web stranicu croatia.hr</t>
  </si>
  <si>
    <t>4.3.3. Ažuriranje baze podataka internetskih stranica HTZ-a</t>
  </si>
  <si>
    <t>4.4.1. Produkcija sadržaja za promociju brenda Hrvatska</t>
  </si>
  <si>
    <t>4.4.2. Izrada brošura i drugog tiskanog materijala</t>
  </si>
  <si>
    <t>4.4.3. Izrada suvenira i ostalog promidžbenog materijala</t>
  </si>
  <si>
    <t>4.4.4. Održavanje i nadogradnja multimedijalne banke i razvoj digitalnog arhiviranja</t>
  </si>
  <si>
    <t>4.4.5. Skladište i distribucija</t>
  </si>
  <si>
    <t>4.4.6. Infopunktovi i signalizacija</t>
  </si>
  <si>
    <t>5.1.1. Resursi i proizvodi aktivnog, pustolovnog i cikloturizma</t>
  </si>
  <si>
    <t>5.1.2. Označavanje kvalitete ponude ruralnog turizama</t>
  </si>
  <si>
    <t>5.1.3. Označavanje premium ponude</t>
  </si>
  <si>
    <t>5.1.4. Označavanje kvalitete eno gastro ponude</t>
  </si>
  <si>
    <t>5.1.5. Podrška projektima kulturnog turizma</t>
  </si>
  <si>
    <t>5.1.6. Podrška projektima zdravstvenog turizma</t>
  </si>
  <si>
    <t>5.1.7. Podrška projektima nautičkog turizma</t>
  </si>
  <si>
    <t>5.1.8. Podrška razvoju destinacijskih menadžment kompanija (DMK)</t>
  </si>
  <si>
    <t>5.1.9. Suradnja sa udruženjima turističke industrije</t>
  </si>
  <si>
    <t>5.2.1. Označavanje kvalitete proizvoda cikloturizma</t>
  </si>
  <si>
    <t>5.2.2. Poslovne suradnje s drugim NTO i međunarodnim organizacijama ili udruženjima</t>
  </si>
  <si>
    <t>5.2.3. Provedba EU projekata u okviru Operativnih programa, NPOO-a te programa Europske teritorijalne suradnje</t>
  </si>
  <si>
    <t xml:space="preserve">5.2.4. Europska destinacija izvrsnosti – EDEN </t>
  </si>
  <si>
    <t>5.2.5. Hrvatski digitalni turizam – e-Turizam (HDT)</t>
  </si>
  <si>
    <t>5.3.1. Nagrađivanje izvrsnosti i dostignuća turističkih destinacija</t>
  </si>
  <si>
    <t>5.3.2. Stručni skupovi i radionice</t>
  </si>
  <si>
    <t>5.3.3. Koordinacije turističkih zajednica regionalne razine</t>
  </si>
  <si>
    <t>5.3.4. Poticanje sigurnosti boravka turista</t>
  </si>
  <si>
    <t>5.3.5. Fondovi</t>
  </si>
  <si>
    <t>5.4.1. Suradnja sa udruženjima turističke industrije</t>
  </si>
  <si>
    <t>5.4.2. Specijalizirani sajmovi Kongresnog odjela</t>
  </si>
  <si>
    <t>5.4.3. Kongresne i insentiv radionice i prezentacije</t>
  </si>
  <si>
    <t>5.4.4. Inspekcijska putovanja poslovnog turizma</t>
  </si>
  <si>
    <t>5.4.5. Produkcija i promocija sadržaja o poslovnom turizmu za specijalizirane digitalne kanale</t>
  </si>
  <si>
    <t>5.4.6. Organizacije i udruženja turističke industrije Kongresnog odjela</t>
  </si>
  <si>
    <t>5.4.7. Poslovne suradnje Kongresnog odjela</t>
  </si>
  <si>
    <t>6.1.1. Strateški marketinški plan hrvatskog turizma</t>
  </si>
  <si>
    <t>6.1.2. Pripreme i objave analiza vezanih uz istraživanje tržišta</t>
  </si>
  <si>
    <t>6.1.3. Partnerski projekti u području istraživanja i analize</t>
  </si>
  <si>
    <t>6.1.4. Analiza marketinških i promotivnih aktivnosti sustava TZ-a</t>
  </si>
  <si>
    <t>6.1.5. Časopis Turizam</t>
  </si>
  <si>
    <t>6.2.1. eVisitor sustav</t>
  </si>
  <si>
    <t>6.2.2. Aplikacija ePrijave</t>
  </si>
  <si>
    <t>6.2.3. Portal nautika.evisitor</t>
  </si>
  <si>
    <t>6.2.4. Mobilna aplikacija eVisitor</t>
  </si>
  <si>
    <t>6.3.1. Materijalni troškovi ureda</t>
  </si>
  <si>
    <t xml:space="preserve">7.1.1. Materijalni troškovi poslovanja mreže predstavništava HTZ-a u inozemstvu </t>
  </si>
  <si>
    <t>8.1.1. Plaće</t>
  </si>
  <si>
    <t xml:space="preserve">8.1.5. Ostale neplanirane aktivnosti </t>
  </si>
  <si>
    <r>
      <t>7.2.1.</t>
    </r>
    <r>
      <rPr>
        <sz val="7"/>
        <color theme="1"/>
        <rFont val="Times New Roman"/>
        <family val="1"/>
        <charset val="238"/>
      </rPr>
      <t>  </t>
    </r>
    <r>
      <rPr>
        <sz val="11"/>
        <color rgb="FF000000"/>
        <rFont val="Calibri"/>
        <family val="2"/>
        <charset val="238"/>
      </rPr>
      <t xml:space="preserve">Suradnja s UPUHH-om </t>
    </r>
  </si>
  <si>
    <r>
      <t>7.2.2.</t>
    </r>
    <r>
      <rPr>
        <sz val="7"/>
        <color theme="1"/>
        <rFont val="Times New Roman"/>
        <family val="1"/>
        <charset val="238"/>
      </rPr>
      <t>  </t>
    </r>
    <r>
      <rPr>
        <sz val="11"/>
        <color rgb="FF000000"/>
        <rFont val="Calibri"/>
        <family val="2"/>
        <charset val="238"/>
      </rPr>
      <t>Poslovne suradnje s drugim NTO-ima i međunarodnim organizacijama ili udruženjima</t>
    </r>
  </si>
  <si>
    <r>
      <t>7.2.3.</t>
    </r>
    <r>
      <rPr>
        <sz val="7"/>
        <color theme="1"/>
        <rFont val="Times New Roman"/>
        <family val="1"/>
        <charset val="238"/>
      </rPr>
      <t>  </t>
    </r>
    <r>
      <rPr>
        <sz val="11"/>
        <color rgb="FF000000"/>
        <rFont val="Calibri"/>
        <family val="2"/>
        <charset val="238"/>
      </rPr>
      <t>Ostale poslovne suradnje Sektora za međunarodnu suradnju</t>
    </r>
  </si>
  <si>
    <r>
      <t>8.1.3.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rgb="FF000000"/>
        <rFont val="Calibri"/>
        <family val="2"/>
        <charset val="238"/>
      </rPr>
      <t>Materijalni troškovi na projektu Hrvatski digitalni turizam</t>
    </r>
  </si>
  <si>
    <r>
      <t>7.2.4.</t>
    </r>
    <r>
      <rPr>
        <sz val="7"/>
        <color theme="1"/>
        <rFont val="Times New Roman"/>
        <family val="1"/>
        <charset val="238"/>
      </rPr>
      <t>   </t>
    </r>
    <r>
      <rPr>
        <sz val="11"/>
        <color rgb="FF000000"/>
        <rFont val="Calibri"/>
        <family val="2"/>
        <charset val="238"/>
      </rPr>
      <t>Svjetska izložba Expo 2020 Dubai</t>
    </r>
  </si>
  <si>
    <r>
      <t>7.2.5.</t>
    </r>
    <r>
      <rPr>
        <sz val="7"/>
        <color theme="1"/>
        <rFont val="Times New Roman"/>
        <family val="1"/>
        <charset val="238"/>
      </rPr>
      <t>   </t>
    </r>
    <r>
      <rPr>
        <sz val="11"/>
        <color rgb="FF000000"/>
        <rFont val="Calibri"/>
        <family val="2"/>
        <charset val="238"/>
      </rPr>
      <t>Organizacije i udruženja NTO-a i sl.</t>
    </r>
  </si>
  <si>
    <r>
      <t>8.1.2.</t>
    </r>
    <r>
      <rPr>
        <sz val="7"/>
        <color theme="1"/>
        <rFont val="Times New Roman"/>
        <family val="1"/>
        <charset val="238"/>
      </rPr>
      <t>  </t>
    </r>
    <r>
      <rPr>
        <sz val="11"/>
        <color rgb="FF000000"/>
        <rFont val="Calibri"/>
        <family val="2"/>
        <charset val="238"/>
      </rPr>
      <t>Materijalni troškovi ureda</t>
    </r>
  </si>
  <si>
    <t>8.1.4. Tijela HTZ-a</t>
  </si>
  <si>
    <r>
      <t>7.2.6. Org</t>
    </r>
    <r>
      <rPr>
        <sz val="11"/>
        <color rgb="FF000000"/>
        <rFont val="Calibri"/>
        <family val="2"/>
        <charset val="238"/>
        <scheme val="minor"/>
      </rPr>
      <t>anizacija i udru</t>
    </r>
    <r>
      <rPr>
        <sz val="11"/>
        <color rgb="FF000000"/>
        <rFont val="Calibri"/>
        <family val="2"/>
        <charset val="238"/>
      </rPr>
      <t>ženja turističke industrije</t>
    </r>
  </si>
  <si>
    <t>Odjeli</t>
  </si>
  <si>
    <t>1. ugovor o radu</t>
  </si>
  <si>
    <t>2. ugovor o stjecanju, zakupu ili najmu postojećih zgrada, druge nepokretne imovine, zemljišta ili prava koja se njih tiču, bez obzira na način financiranja,</t>
  </si>
  <si>
    <t>3. ugovor o zakupu i korištenju telekomunikacijskih linija i frekvencija te zakupu ili najmu elektroničkog podatkovnog prostora i poslužitelja (hosting i sl.),</t>
  </si>
  <si>
    <t>4. ugovor o uslugama arbitraže i mirenja te pružanju usluga odvjetnika i javnih bilježnika,</t>
  </si>
  <si>
    <t>5. ugovor o uslugama istraživanja i razvoja uključujući i usluge svih istraživanja tržišta u području turizma ili u vezi sa zadaćama HTZ-a,</t>
  </si>
  <si>
    <t>6. ugovor o financijskim i bankarskim uslugama, uslugama osiguranja, odnosno uslugama na tržištu kapitala,</t>
  </si>
  <si>
    <t>7. ugovor o uslugama računovodstva, knjigovodstva, revizije i poreznog savjetovanja,</t>
  </si>
  <si>
    <t>8. ugovor o nabavi u svrhu daljnje prodaje ili davanja u najam ili zakup,</t>
  </si>
  <si>
    <t>9. ugovor o nabavi za potrebe predstavništava ili ispostava HTZ-a izvan Republike Hrvatske,</t>
  </si>
  <si>
    <t>10. ugovor o autorskom djelu, a osobito o idejnim konceptima marketinških kampanja, idejnim projektima, dizajnerskim i drugim umjetničkim rješenjima i djelima, uključujući i idejne koncepte računalnih programa, audiovizualnih djela i internetskih stranica ili se radi o sklapanju ugovora o poslovnoj suradnji s neprofitnom organizacijom, tijelom javne vlasti ili pravnom osobom s javnim ovlastima,</t>
  </si>
  <si>
    <t>11. ugovor o dodjeli financijskih sredstava, nagrada i pomoći za navedene usluge i druge srodne aktivnosti, kada se radi o uslugama, aktivnostima i djelima koje služe promociji turizma Republike Hrvatske,</t>
  </si>
  <si>
    <t>12. ugovor marketinškoj ili PR suradnji te drugi ugovori o suradnji ili financiranju vezanih uz provedbu značajnih projekata (kulturnih, sportskih, umjetničkih, znanstvenih, gospodarskih i dr.) ili udruženog i drugog oglašavanja za koje su sredstva osigurana programom rada ili odlukom Turističkog vijeća i koji se financiraju u svrhu promocije turističke ponude Republike Hrvatske, odnosno hrvatskog turizma u zemlji i inozemstvu, kao i ostalih marketinških, donatorskih, sponzorskih ili drugih ugovora o suradnji u vezi nastupa i autorskom angažmanu umjetnika, znanstvenika i ostalih pripadnika akademske zajednice, književnika, sportaša ili drugih javno značajnih osoba, te uspješnih učenika i studenata, financiranih u ranije navedenu svrhu,</t>
  </si>
  <si>
    <t>13. ugovor za stjecanje, razvoj, produkciju i koprodukciju programskog i srodnog audio ili vizualnog materijala namijenjenog radiotelevizijskom emitiranju, kao i ostalom emitiranju putem elektroničkih komunikacijskih mreža,</t>
  </si>
  <si>
    <t>14. ugovor za termine radiotelevizijskog emitiranja, kao i termine ostalog emitiranja putem elektroničkih komunikacijskih mreža,</t>
  </si>
  <si>
    <t>15. ugovor za oglašavanje putem elektroničkih komunikacijskih mreža i/ili društvenih mreža odnosno internetskih stranica/portala koje posluju po unaprijed određenim uvjetima,</t>
  </si>
  <si>
    <t>16. ugovor o zakupu medijskog prostora koje HTZ skapa izravno s točno određenim nacionalnim ili internacionalnim medijem u svrhu promocije turizma Republike Hrvatske,</t>
  </si>
  <si>
    <t>17. ugovor o operativno-tehničkim i administrativnim poslovima koji su izravno vezani uz realizaciju poslova iz točaka 1. do 15.  članka 5. stavka 3. ako takvi ugovori ne prelaze 200.000,00 HRK,</t>
  </si>
  <si>
    <t>18. ugovor za koje nadležna tijela HTZ-a odluče da se neće provoditi postupak nabave prema odredbama ovog Pravilnika.</t>
  </si>
  <si>
    <t>1 g.</t>
  </si>
  <si>
    <t>Nabava usluga održavanja i nadogradnje poslovnih stranica htz.hr</t>
  </si>
  <si>
    <t>Nabava usluga potrebnih za optimalno funkcioniranje croatia.hr</t>
  </si>
  <si>
    <t>Nabava usluge za održavanje i nadogradnju platforme VR360</t>
  </si>
  <si>
    <t>Nabava usluge za održavanje serverske infrastrukture na Microsoft cloud platformi za croatia.hr</t>
  </si>
  <si>
    <t>Nabava usluge najma web poslužitelja</t>
  </si>
  <si>
    <t>Nabava usluge online alata za analizu ključnih riječi i internetskih stranica</t>
  </si>
  <si>
    <t>Usluga postavljanja i optimiziranja Google Analytics alata za praćenje statistika turističko-informacijskog portala croatia.hr</t>
  </si>
  <si>
    <t>Nabava usluge online alata Google Analytics za praćenje internetskih stranica HTZ-a</t>
  </si>
  <si>
    <t>Nabava usluge za ažuriranje baze podataka internetskih stranica turističko-informativnog portala croatia.hr</t>
  </si>
  <si>
    <t>Foto i video snimanje destinacija</t>
  </si>
  <si>
    <t>Priprema 3d vizualizacije i prilagodba vizuala za sajamske nastupe</t>
  </si>
  <si>
    <t>Cjelogodišnja usluga prijevoda, lekture i jezične redakture</t>
  </si>
  <si>
    <t>Nabava suvenira za široku upotrebu</t>
  </si>
  <si>
    <t>Nabava suvenira za ciljanu upotrebu</t>
  </si>
  <si>
    <t>Protokolarni pokloni</t>
  </si>
  <si>
    <t>Sanacija i postavljanje novih tabli dobrodošlice</t>
  </si>
  <si>
    <t xml:space="preserve">Izrada brendbooka </t>
  </si>
  <si>
    <t>Izrada rješenja izgleda štanda-dizajn i dokumentacija</t>
  </si>
  <si>
    <t>Nabava uniformi za sajmove</t>
  </si>
  <si>
    <t>Usluga nabave rješenja brend kampanje za 2022. godinu i ostalih kampanja sukladno potrebama organizacije</t>
  </si>
  <si>
    <t xml:space="preserve">Nabava rješenja novog krovnog komunikacijskog koncepta </t>
  </si>
  <si>
    <t>3.5.1 Opći sajmovi i 3.5.2 Specijalizirani sajmovi</t>
  </si>
  <si>
    <t>3.5.1 Opći sajmovi</t>
  </si>
  <si>
    <t>Izrada pleksi prozirne pregrade za pulteve na inozemnim sajmovima i izrada totema (info zidova) za aplikaciju digitalnih brošura za sajam Fr.e.e u Munchenu</t>
  </si>
  <si>
    <t>Izrada pleksi prozirne pregrade za pulteve na inozemnim sajmovima i izrada totema (info zidova) za aplikaciju digitalnih brošura za sajam Ferien messe u Beču</t>
  </si>
  <si>
    <t>Izrada pleksi prozirne pregrade za pulteve na inozemnim sajmovima i izrada totema (info zidova) za aplikaciju digitalnih brošura za sajam WTM u Londonu</t>
  </si>
  <si>
    <t>Usluge medijskog zakupa agencija</t>
  </si>
  <si>
    <t>OOH  oglašavanje</t>
  </si>
  <si>
    <t>Poslovni pokloni</t>
  </si>
  <si>
    <t>Osiguranje imovine i osiguranje zaposlenika HTZ-a od posljedica nezgode</t>
  </si>
  <si>
    <t>Putno osiguranje zaposlenika</t>
  </si>
  <si>
    <t>2 g.</t>
  </si>
  <si>
    <t>Javni poziv  (&gt;200.000 kn)</t>
  </si>
  <si>
    <r>
      <t>Javni poziv  (</t>
    </r>
    <r>
      <rPr>
        <sz val="11"/>
        <color theme="1"/>
        <rFont val="Calibri"/>
        <family val="2"/>
        <charset val="238"/>
      </rPr>
      <t>&gt;200.000 kn)</t>
    </r>
  </si>
  <si>
    <t>Grafički prijelom izdanja "Tržišni profili"</t>
  </si>
  <si>
    <t>Konzultanske usluge za izradu natječajne dokumentacije za nabavu nove IT platforme za eVisitor sustav te nadzor migracije eVisitor sustava na novu IT platformu</t>
  </si>
  <si>
    <t>4.1.4 Mobilna aplikacija eVisitor</t>
  </si>
  <si>
    <t>Nabava usluga SL podrške i sistemske administracije</t>
  </si>
  <si>
    <t xml:space="preserve">Nabava korisničke informatičke opreme </t>
  </si>
  <si>
    <t>Nabava Adobe licenci</t>
  </si>
  <si>
    <t>Nabava Fortinet licenci</t>
  </si>
  <si>
    <t>Nabava Mailstore licenci</t>
  </si>
  <si>
    <t>Sum of UKUPNA PROCIJENJENA VRIJEDNOST NABAVE S  PDV-om</t>
  </si>
  <si>
    <t>Oblikovanje brošure za kulturni turizam „Full of history &amp; culture“(dizajn i grafički prijelom)</t>
  </si>
  <si>
    <t>PR aktivnosti uz podršku agencije (PR i SM)</t>
  </si>
  <si>
    <t>Nastavak suradnje s DPR produkcijom za kampanju Doživi domaće za 2022. godinu</t>
  </si>
  <si>
    <t>X</t>
  </si>
  <si>
    <t>4.1.3. Portal nautika.evisitor</t>
  </si>
  <si>
    <t>Održavanje i nadogradnja portala nautika.eVisitor</t>
  </si>
  <si>
    <t>Održavanje i nadogradnja eVisitor aplikacije</t>
  </si>
  <si>
    <t>Održavanje eVisitor HW-a i OS-a</t>
  </si>
  <si>
    <t xml:space="preserve">Organizacija hotelskog smještaja HTZ u inozemstvu u 2023. godini </t>
  </si>
  <si>
    <t>6.2.3. Skladištenje i distribucija</t>
  </si>
  <si>
    <t>Usluge transfera i uzastopnih transfera za studijska putovanja inozemnih predstavnika medija</t>
  </si>
  <si>
    <t>Najam vozila za studijska putovanja inozemnih predstavnika medija</t>
  </si>
  <si>
    <t>Dani hrvatskog turizma - nabava tehničke podrške (bina, razglas, rasvjeta, video režija)</t>
  </si>
  <si>
    <t>Dani hrvatskog turizma - izrada scenografije</t>
  </si>
  <si>
    <t>Kreativno i izvedbeno rješenje svečane dodjele nagrade Zlatna penkala</t>
  </si>
  <si>
    <t>Tehničko – scenografska oprema za potrebe svečane dodjele nagrade Zlatna penkala</t>
  </si>
  <si>
    <t>Usluga angažmana agencije za provedbu logističkih, tehničkih i drugih organizacijskih poslova za potrebe svečane proslave 30. godišnjice rada HTZ-a</t>
  </si>
  <si>
    <t>Nabava uniformi za sajmove (dizajn i izrada)</t>
  </si>
  <si>
    <t>Nabava usluge online alata za analizu ključnih riječi i internetskih stranica za 2023.g.</t>
  </si>
  <si>
    <t>Usluga postavljanja i optimiziranja Google Analytics alata za praćenje statistika turističko-informacijskog portala croatia.hr za 2023.g.</t>
  </si>
  <si>
    <t>Nabava usluge online alata Google Analytics za praćenje internetskih stranica HTZ-a za 2023.g.</t>
  </si>
  <si>
    <t>Foto i video snimanje raznih turističkih proizvoda</t>
  </si>
  <si>
    <t>Usluga pružanje korisničke podrške za potrebe eVisitor sustava</t>
  </si>
  <si>
    <t>Nadogradnja Windows server licenci za potrebe eVisitor sustava</t>
  </si>
  <si>
    <t>Veeam licence za potrebe eVisitor sustava</t>
  </si>
  <si>
    <t>NetApp za potrebe eVisitor sustava</t>
  </si>
  <si>
    <t>Održavanje i razvoj eVisitor mobilne aplikacije</t>
  </si>
  <si>
    <t>Usluge analize medija po tržištima</t>
  </si>
  <si>
    <t>Usluga nabave rješenja brend kampanje i ostalih kampanja HTZ-a</t>
  </si>
  <si>
    <t>Nabava logističkih usluga</t>
  </si>
  <si>
    <t>Održavanje internetske stranice www.eurovelo8.hr</t>
  </si>
  <si>
    <t>Konzultantske usluge u pripremi EU projekata</t>
  </si>
  <si>
    <t>Jamstvo za HW za potrebe eVisitor sustava</t>
  </si>
  <si>
    <t>Prilagodba funkcionalnosti novim zadaćama HTZ-a</t>
  </si>
  <si>
    <t>Redizajn brošure nastavno na izradu novog krovnog komunikacijskog koncepta</t>
  </si>
  <si>
    <t xml:space="preserve">Nautička brošura dizajn - modifikacija i izrada interaktivne brošure i digitalizacija istoga </t>
  </si>
  <si>
    <t xml:space="preserve">Ažuriranje podataka u brošurama </t>
  </si>
  <si>
    <t>Nabava usluga potrebnih za organizaciju 8. nacionalnog DMK foruma</t>
  </si>
  <si>
    <t>Pregled stanja i održavanja prometnih znakova za bicikliste na dionicama rute EuroVelo 8 u Hrvatskoj</t>
  </si>
  <si>
    <t>Usluga evaluacije postojeće trase rute EuroVelo 8 u Hrvatskoj</t>
  </si>
  <si>
    <t xml:space="preserve">Proširenje digitalne arhive photo i video materijala </t>
  </si>
  <si>
    <t>Dani hrvatskog turizma - angažman agencije za provedbu usluga tehničko - produkcijske organizacije</t>
  </si>
  <si>
    <t>Dani hrvatskog turizma - administrativno-tehnička podrška</t>
  </si>
  <si>
    <t>Usluge praćenja i analize medijskih objava</t>
  </si>
  <si>
    <t>Usluge kreiranja, dizajniranja i distribucije newslettera</t>
  </si>
  <si>
    <t>Agencijski angažman za izradu kreativnih rješenja i produkciju materijala</t>
  </si>
  <si>
    <t>Plan nabave Hrvatske turističke zajednice za 2022. godinu</t>
  </si>
  <si>
    <t>* Plan nabave podložan je dopunama i/ili izmjenama sukladno izmjenama i dopunama Godišnjeg programa rada i financijskog plana ili drugih odluka tijela HTZ-a.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</si>
</sst>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n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3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2" fillId="0" borderId="0" xfId="0" applyFont="1"/>
    <xf numFmtId="0" fontId="2" fillId="0" borderId="0" xfId="0" applyFont="1" applyFill="1"/>
    <xf numFmtId="0" fontId="1" fillId="3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Font="1"/>
    <xf numFmtId="0" fontId="0" fillId="0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Fill="1"/>
    <xf numFmtId="0" fontId="8" fillId="0" borderId="0" xfId="0" applyFont="1"/>
    <xf numFmtId="0" fontId="12" fillId="0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3" borderId="1" xfId="0" applyFont="1" applyFill="1" applyBorder="1" applyAlignment="1">
      <alignment horizontal="left"/>
    </xf>
  </cellXfs>
  <cellStyles count="1">
    <cellStyle name="Normal" xfId="0" builtinId="0"/>
  </cellStyles>
  <dxfs count="4">
    <dxf>
      <numFmt numFmtId="3" formatCode="#,##0"/>
    </dxf>
    <dxf>
      <numFmt numFmtId="3" formatCode="#,##0"/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CBE6E7"/>
      <color rgb="FFD8CDE9"/>
      <color rgb="FF808080"/>
      <color rgb="FF9999FF"/>
      <color rgb="FFCCEC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horvatic\AppData\Local\Microsoft\Windows\INetCache\Content.Outlook\YXOA5AND\Plan%20nabave%202022.g._fina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na Ferić" refreshedDate="44586.606484490738" createdVersion="7" refreshedVersion="7" minRefreshableVersion="3" recordCount="174" xr:uid="{093E7466-7ED8-49D4-AC3E-C1D4DB5E0EA0}">
  <cacheSource type="worksheet">
    <worksheetSource ref="A1:N176" sheet="Plan nabave" r:id="rId2"/>
  </cacheSource>
  <cacheFields count="14">
    <cacheField name="RB" numFmtId="0">
      <sharedItems containsString="0" containsBlank="1" containsNumber="1" containsInteger="1" minValue="1" maxValue="173"/>
    </cacheField>
    <cacheField name="ORGANIZACIJSKA JEDINICA" numFmtId="0">
      <sharedItems containsBlank="1" count="22">
        <s v="Odjel za planiranje i promociju na tržištima"/>
        <s v="Odjel za online oglašavanje"/>
        <s v="Odjel za domaći PR"/>
        <s v="Odjel za posebne prezentacije i događanja"/>
        <s v="Odjel za globalni PR"/>
        <s v="Odjel za posebne marketinške projekte"/>
        <s v="Odjel za udružene i strateške projekte"/>
        <s v="Odjel za sajmove i poslovne radionice"/>
        <s v="Odjel za brend"/>
        <s v="Odjel za internetske stranice"/>
        <s v="Odjel za produkciju"/>
        <s v="Odjel za razvoj proizvoda"/>
        <s v="Odjel za EU i srodne projekte "/>
        <s v="Odjel za potporu i koordinaciju turističkih zajednica"/>
        <s v="Kongresni odjel"/>
        <s v="Odjel za istraživanje tržišta i analitiku"/>
        <s v="Odjel za eVisitor i aplikativna rješenja"/>
        <s v="Odjel za informatičku podršku"/>
        <s v="Odjel za mrežu predstavništva"/>
        <s v="Stručna služba za financije i računovodstvo"/>
        <s v="Stručna služba za opće poslove i nabavu"/>
        <m/>
      </sharedItems>
    </cacheField>
    <cacheField name="GPR POZICIJA" numFmtId="0">
      <sharedItems containsBlank="1"/>
    </cacheField>
    <cacheField name="OP_x000a_POZICIJA" numFmtId="0">
      <sharedItems containsBlank="1" count="51">
        <s v="1.1.1. Opće oglašavanje i tržišne aktivnosti"/>
        <s v="1.2.1. Online oglašavanje i komunikacija na društvenim mrežama "/>
        <s v="2.1.1. Domaći PR"/>
        <s v="2.2.1. Prezentacije i poslovne radionice"/>
        <s v="2.3.1. Globalni PR"/>
        <s v="2.3.2. Licenca za korištenje baze podataka društvenih mreža"/>
        <s v="2.3.3. Studijska putovanja inozemnih predstavnika medija"/>
        <s v="3.1.1. Posebne marketinške suradnje"/>
        <s v="3.2.1. Strateške marketinške suradnje "/>
        <s v="4.1.1. Opći sajmovi "/>
        <s v="4.1.1. Opći sajmovi"/>
        <s v="4.1.1. Opći sajmovi/4.1.2. Specijalizirani sajmovi"/>
        <s v="4.1.3. Prezentacije i poslovne radionice"/>
        <s v="4.2.1. Izrada brend arhitekture i kreativnog koncepta brenda"/>
        <s v="4.2.2. Izrada sadržaja za određene projektne aktivnosti"/>
        <s v="4.3.1. Održavanje i upravljanje internetskim stranicama"/>
        <s v="4.3.3. Ažuriranje baze podataka internetskih stranica HTZ-a"/>
        <s v="4.4.1. Produkcija sadržaja za promociju brenda Hrvatska"/>
        <s v="4.4.2. Izrada brošura i drugog tiskanog materijala"/>
        <s v="4.4.3. Izrada suvenira i ostalog promidžbenog materijala"/>
        <s v="4.4.5. Skladište i distribucija"/>
        <s v="4.4.6. Infopunktovi i signalizacija"/>
        <s v="5.1.1. Resursi i proizvodi aktivnog, pustolovnog i cikloturizma"/>
        <s v="5.1.2. Označavanje kvalitete ponude ruralnog turizama"/>
        <s v="5.1.3. Označavanje premium ponude"/>
        <s v="5.1.4. Označavanje kvalitete eno gastro ponude"/>
        <s v="5.1.5. Podrška projektima kulturnog turizma"/>
        <s v="5.1.6. Podrška projektima zdravstvenog turizma"/>
        <s v="5.1.7. Podrška projektima nautičkog turizma"/>
        <s v="5.1.8. Podrška razvoju destinacijskih menadžment kompanija (DMK)"/>
        <s v="5.1.9. Suradnja sa udruženjima turističke industrije"/>
        <s v="5.2.1. Označavanje kvalitete proizvoda cikloturizma"/>
        <s v="5.2.3. Provedba EU projekata u okviru Operativnih programa, NPOO-a te programa Europske teritorijalne suradnje"/>
        <s v="5.2.4. Europska destinacija izvrsnosti – EDEN "/>
        <s v="5.3.2. Stručni skupovi i radionice"/>
        <s v="5.3.4. Poticanje sigurnosti boravka turista"/>
        <s v="5.4.5. Produkcija i promocija sadržaja o poslovnom turizmu za specijalizirane digitalne kanale"/>
        <s v="5.4.7. Poslovne suradnje Kongresnog odjela"/>
        <s v="6.1.2. Pripreme i objave analiza vezanih uz istraživanje tržišta"/>
        <s v="6.1.3. Partnerski projekti u području istraživanja i analize"/>
        <s v="6.1.4. Nabava analiza/studija/baza podataka"/>
        <s v="6.1.5. Analiza marketinških i promotivnih aktivnosti sustava TZ-a"/>
        <s v="6.1.6. Časopis Turizam"/>
        <s v="6.2.1. eVisitor sustav"/>
        <s v="6.2.2. Aplikacija ePrijave"/>
        <s v="6.2.3. Portal nautika.evisitor"/>
        <s v="6.2.4. Mobilna aplikacija eVisitor"/>
        <s v="6.3.1. Materijalni troškovi ureda"/>
        <s v="7.1.1. Materijalni troškovi poslovanja mreže predstavništava HTZ-a u inozemstvu "/>
        <s v="8.1.2.  Materijalni troškovi ureda"/>
        <m/>
      </sharedItems>
    </cacheField>
    <cacheField name="NAZIV AKTIVNOSTI IZ OPERATIVNOG PLANA" numFmtId="0">
      <sharedItems containsBlank="1"/>
    </cacheField>
    <cacheField name="PREDMET NABAVE" numFmtId="0">
      <sharedItems containsBlank="1" count="158">
        <s v="Usluge medijskog zakupa agencija"/>
        <s v="Medijski zakup oglasnog prostora "/>
        <s v="Medijski zakup oglasnog prostora u sklopu projekta s Nautical Channel"/>
        <s v="Zakup domaćih medija za oglašavanje kampanja; Cro kartica, Mjesec hrvatskog turizma, Ruralni turizam"/>
        <s v="Marketinške i PR suradnje na tematskim projektima s domaćim medijima"/>
        <s v="OOH  oglašavanje"/>
        <s v="DOOH oglašavanje u suradnji s partnerom Go2Digital"/>
        <s v="Oglašavanje na Facebooku"/>
        <s v="Oglašavanje na Instagramu"/>
        <s v="Oglašavanje na Youtubeu"/>
        <s v="Oglašavanje na Google tražilici"/>
        <s v="Display oglašavanje putem Google DV360 platforme "/>
        <s v="Marketinške i PR suradnje na tematskim projektima s inozemnim medijima i travel platformama"/>
        <s v="Usluga emitiranja promotivnog sadržaja na Laganini FM radijskoj mreži - medijska suradnja"/>
        <s v="Provedba zajedničkih promotivnih aktivnosti u sklopu projekta RokOtok"/>
        <s v="Usluge praćenja medijskih online objava i objava na društvenim mrežama kroz aplikaciju Mediatoolkit koja je jednistvena na tržištu po uslugama koje nudi"/>
        <s v="Usluge praćenja i analize medijskih objava koje se odnose na aktivnosti i projekate Hrvatske turističke zajednice, odnosno u kojima se spominje Hrvatska turistička zajednica i hrvatski turistički sektor općenito"/>
        <s v="Usluge kreiranja, dizajniranja i distribucije newslettera HTZ-a uz ugovorno reguliranu suradnju s vanjskim partnerom. "/>
        <s v="Nabava usluge agencije za provedbu logističkih, tehničkih i drugih organizacijskih poslova u Rusiji. "/>
        <s v="Nabava usluge angažmana agencije za provedbu usluga tehničko - produkcijske organizacije za potrebe HTZ-a"/>
        <s v="Nabava za tehničku podršku (bina, razglas, rasvjeta, video režija)."/>
        <s v="Nabava za izradu scenografije."/>
        <s v="Nabava za administrativno-tehničku podršku od strane različitih dobavljača."/>
        <s v="Nabava usluge angažmana agencije za provedbu logističkih, tehničkih i drugih organizacijskih poslova."/>
        <s v="Nabava za kreativno i izvedbeno rješenje svečane dodjele nagrade Zlatna penkala.  "/>
        <s v="Nabava tehničko – scenografske opreme za potrebe svečane dodjele nagrade Zlatna penkala. "/>
        <s v="Suradnja sa METRO Cash &amp; Carry d.o.o. koji je ekskluzivni globalni partner Michelina za dodjelu plaketa. "/>
        <s v="Pressclipping agencije za 15 tržišta (Austrija, Švicarska, Belgija, Nizozemska, Češka, Slovačka, Francuska, Italija, Mađarska, Njemačka, Poljska, SAD, Skandinavija, Slovenija i Velika Britanija)"/>
        <s v="PR aktivnosti uz podršku agencije (PR i SM)"/>
        <s v=" Usluge analize medija po tržištima"/>
        <s v="Suradnja sa PR agencijom Stargazer (Kina, Weibo &amp; Wechat)"/>
        <s v="Crowdriff - software (User generated content – UGC) "/>
        <s v="Usluge transfera i uzastopnih transfera"/>
        <s v="Najam vozila - rent a car"/>
        <s v="Marketinška suradnja"/>
        <s v="Marketinška suradnja / zajedničko oglašavanje"/>
        <s v="usluge glazbeno scenskog nastupa za potrebe svečanog otvaranja sajma F.re.e"/>
        <s v="usluge glazbeno scenskog nastupa za potrebe svečanog otvaranja sajma Ferien-Messe "/>
        <s v="Izrada pleksi prozirne pregrade za pulteve na inozemnim sajmovima i izrada totema (info zidova) za aplikaciju digitalnih brošura za sajam Fr.e.e u Munchenu"/>
        <s v="Izrada pleksi prozirne pregrade za pulteve na inozemnim sajmovima i izrada totema (info zidova) za aplikaciju digitalnih brošura za sajam Ferien messe u Beču"/>
        <s v="Izrada pleksi prozirne pregrade za pulteve na inozemnim sajmovima i izrada totema (info zidova) za aplikaciju digitalnih brošura za sajam WTM u Londonu"/>
        <s v="Organizacija hotelskog smještaja HTZ u inozemstvu u 2023. godini "/>
        <s v="B2B Platforma za vvirtualne prezentacije i B2B radionice "/>
        <s v="Izrada brendbooka "/>
        <s v="Izrada rješenja izgleda štanda-dizajn i dokumentacija"/>
        <s v="Nabava uniformi za sajmove"/>
        <s v="Usluga nabave rješenja brend kampanje za 2022. godinu i ostalih kampanja sukladno potrebama organizacije"/>
        <s v="Nastavak suradnje s DPR produkcijom za kampanju Doživi domaće za 2022. godinu"/>
        <s v="Nabava rješenja novog krovnog komunikacijskog koncepta "/>
        <s v="Nabava tekstova za web stranicu Croatia.hr"/>
        <s v="Nabava usluga održavanja i nadogradnje turističko-informacijskog portala croatia.hr"/>
        <s v="Nabava usluga održavanja i nadogradnje poslovnih stranica htz.hr"/>
        <s v="Nabava usluga potrebnih za optimalno funkcioniranje croatia.hr (npr. Kalkulator valuta, udaljenost, sky scaner, Meteo)"/>
        <s v="Nabava usluge za održavanje i nadogradnju platforme VR360"/>
        <s v="Nabava usluge za održavanje serverske infrastrukture na Microsoft cloud platformi za croatia.hr"/>
        <s v="Nabava usluge najma web poslužitelja"/>
        <s v="Nabava usluge online alata za analizu ključnih riječi i internetskih stranica"/>
        <s v="Usluga postavljanja i optimiziranja Google Analytics alata za praćenje statistika turističko-informacijskog portala croatia.hr"/>
        <s v="Nabava usluga održavanja i nadogradnje Safe Stay in Croatia"/>
        <s v="Nabava usluge online alata Google Analytics za praćenje internetskih stranica HTZ-a"/>
        <s v="Nabava usluge za ažuriranje baze podataka internetskih stranica turističko-informativnog portala croatia.hr"/>
        <s v="Agencijski angažman za izradu kreativnih rješenja i produkciju materijala za promociju brenda hrvatskog turizma"/>
        <s v="Foto i video snimanje destinacija"/>
        <s v="Foto i video snimanje raznih turističkih proizvoda kao npr. enogastronomija, luksuzni turizam, kamping, riječni cruising i sl. "/>
        <s v="Priprema 3d vizualizacije i prilagodba vizuala za sajamske nastupe"/>
        <s v="Cjelogodišnja usluga prijevoda, lekture i jezične redakture"/>
        <s v="Redizajn brošure nastavno na izradu novog krovnog komunikacijskog koncepta koji bi trebao biti realiziran u 2022. godini"/>
        <s v="Oblikovanje brošure za kulturni turizam „Full of history &amp; culture“(dizajn i grafički prijelom)"/>
        <s v="Nautička brošura dizajn - modifikacija i izrada interaktivne brošure s dodatnim sadržajima u odnosu na postojeću kao i digitalizacija istoga "/>
        <s v="Unos ažuriranih podataka u brošure navedene u nazivu aktivnosti i operativnog plana. Potencijalne promjene pojedinih fotografija te priprema pdf.ova za web te prilagodba svih promjenjenih podataka prema jezičnim mutacijama."/>
        <s v="Camping brošura ažuriranje podataka koje vrši Kamping udruženje Hrvatske."/>
        <s v="Nabava suvenira za široku upotrebu"/>
        <s v="Nabava suvenira za ciljanu upotrebu"/>
        <s v="Protokolarni pokloni"/>
        <s v="Javni natječaj za odabir logističkih usluga"/>
        <s v="Sanacija i postavljanje novih tabli dobrodošlice"/>
        <s v="Organizacija specijaliziranih B2B radionica, sajmova, prezentacija u suradnji s određenim partnerima (HGK - Zajednica pustolovnog turizma, Zajednica ronilačkog turizma i sl.) "/>
        <s v="Ocjenjivanje i nagrađivanje subjekata i projekata u ruralnom turizmu u sklopu poslovne suradnje s udrugom za ruralni turizam Klub članova selo"/>
        <s v="Nastavak suradnje i promocija hrvatske premium ponude na Connections eventima"/>
        <s v="Nastavak suradnje i promocija hrvatske premium ponude na Loops eventima u suradnji s udruženjem Stories "/>
        <s v="Ažuriranje i reprint brošure Stories u suradnji s Hrvatskom gospodarskom komorom"/>
        <s v="Suradnja s HGK i Udrugom “Stories” – zajednički nastup na sajmu ILTM Cannes "/>
        <s v="Suradnja s Michelinom na promociji hrvatske gastronomije, selekcija novih restorana"/>
        <s v="Produkcija promotivnog videa u suradnji s Michelinom koji će obuhvatiti restorane i chefove nositelje Michelin oznaka"/>
        <s v="Nastavak suradnje na novom Gault&amp;Millau 2022. vodiču za Hrvatsku"/>
        <s v="U suradnji s JRE Hrvatska izrada nacionalnog JRE vodiča koji prezentira hrvatske restorane koji nose JRE oznaku"/>
        <s v="Sudjelovanje u aktivnostima kroz specijalizirane dvodnevne radionice s JRE chefovima"/>
        <s v="Podrška u organizaciji vrhunskog gastronomskog događanja na nacionalnoj razini "/>
        <s v="Suradnja s Leksikografskim zavodom Miroslav Krleža i Udrugom Lexart na razvoju ponude kulturnog turizma"/>
        <s v="Nastavak suradnje iz 2021. na promociji i razvoju kulturne rute Nikola Tesla Network"/>
        <s v="Kreiranje Pravilnika o vinskim turističkim rutamau u suradnji s udruženjm Klub članova selo "/>
        <s v="Suradnja s MUO u cilju promocije kulturnog turizma Hrvatske koja će biti realizirana kroz izložbu u Seulu"/>
        <s v="Sudjelovanje i sufinanciranje European HTI Summit, Brussels 2022."/>
        <s v="Prezentacija hrvatske zdravstvene ponude u okviru Health i Wellness tjedna"/>
        <s v="Podrška inicijativama razvoja riječnog kruzinga u vidu identifikacije i objedinjavanja ponude, podrške konferencijama i stručnim skupovima na ovu temu, izrade stručnih materijala te promocije na emitivnim tržištima"/>
        <s v="Podrška organizaciji Croatia Charter Expo-u u sklopu Biograd Boat Show kroz suradnju s Ilirija d.d. "/>
        <s v="Suradnja sa UHPA u provođenju Javnog poziva za potpore programima DMK, organiziranje pripremnog seminara te provođenje kontrolnih audita sukladno odredbama Javnog poziva._x000a_Sufinanciranje produkcije specijaliziranog adresara UHPA Directory 2021./2022. "/>
        <s v="Nabava usluga predavača, dvorane, cateringa, tehničara, prevoditelja i sl. u sklopu organizacije 8. nacionalnog DMK foruma"/>
        <s v="Poslovna suradnja s partnerom Via Croatia, nositeljem projekta LUXBE u cilju razvoja luksuznog turizma u cijeloj Hrvatskoj (organizacija radionica te sudjelovanje na specijaliziranim eventima luskuznog turizma)"/>
        <s v="Nastavak suradnje s Nacionalnom udrugom obiteljskih i malih hotela na razvoju i promociji ponude obiteljskih i malih hotela "/>
        <s v="Suradnja sa Zajednicom obiteljskog turizma pri HGK na organizaciji Foruma obiteljskog smještaja"/>
        <s v="Nastavak suradnje s Kamping udruženjem Hrvatske na razvoju ponude i promociji kamping ponude"/>
        <s v="Suradnja s HUTom s ciljem razvoja i promocije turističke ponude i subjekata članova Hrvatske udruge turizma"/>
        <s v="Suradnja s Hrvatskim kuharskim savezom kroz podršku manifestaciji Dani hrvatskog kulinarstva - Nacionalna selekcija predstavnika Bocuse d'Or Croatia"/>
        <s v="usluga godišnjeg hostinga internetske stranice www.eurovelo8.hr; stranica je izrađena u sklopu EU projekta MedCycleTour te HTZ ima obavezu ažurirati je i održavati funkcionalnom tijekom pet godina od završetka projekta (do 2025.)"/>
        <s v="usluga održavanja internetske stranice www.eurovelo8.hr; stranica je izrađena u sklopu EU projekta MedCycleTour te HTZ ima obavezu ažurirati je i održavati funkcionalnom tijekom pet godina od završetka projekta (do 2025.)"/>
        <s v="usluga Google Map servisa za internetsku stranicu www.eurovelo8.hr"/>
        <s v="pregleda stanja i održavanja prometnih znakova za bicikliste na dionicama rute EuroVelo 8 u Hrvatskoj"/>
        <s v="usluga evaluacije postojeće trase rute EuroVelo 8 u Hrvatskoj"/>
        <s v="konzultantske usluge u pripremi EU projekata"/>
        <s v="suradnja sa stručnjakom/predavačem iz segmenta održivog turizma i marketinga u turizmu"/>
        <s v="Suradnja HTZ-a, RTZ-a i Damira Hoyke, poznatog i renomiranog fotografa s ciljem kvalitetnije prezentacije turističke ponude na društvenim mrežama sustava TZ."/>
        <s v="Suradnja HTZ-a i MUP-a s ciljem postizanja sigurne turističke destinacije."/>
        <s v="Suradnja HTZ-a i HGSS-a s ciljem postizanja sigurne turističke destinacije."/>
        <s v="Kreiranje i prilagodba sadržaja, social media marketing, e-mail marketing"/>
        <s v="Promocija na specijaliziranim portalima za poslovni turizam"/>
        <s v="Poslovna suradnja s organizatorom  događanja MEETEX 2022 kroz povezivanje hrvatskih ponuđača i stranih buyera iz sektora poslovnog turizma i promociju Hrvatske kao destinacije poslovnog turizma"/>
        <s v="Poslovna suradnja s domaćinom manifestacije m&amp;i private u cilju promocije Hrvatske kao destinacije poslovnog turizma "/>
        <s v="potpore akreditiranim hrvatskim kongresnim ambasadorima prilikom kandidiranja Hrvatske za domaćinstva "/>
        <s v="Poslovna suradnja s domaćinima međunarodnog kongresa SKAL International Congress  u cilju promocije Hrvatske kao destinacije poslovnog turizma "/>
        <s v="Poslovna suradnja s organizatorima stručnog međunarodnog skupa ISABS u cilju transfera stručnih znanja i promocije Hrvatske kao destinacije poslovnog turizma"/>
        <s v="Poslovna suradnja s organizatorima stručnog skupa visokih dužnosnika Međunarodne gimnastičke federacije u cilju transfera stručnih znanja i promocije Hrvatske kao destinacije poslovnog turizma "/>
        <s v="Poslovna suradnja s organizatorima stručnog međunarodnog skupa “Practical Knowledge for Students” i “Nobel Days” u cilju transfera stručnih znanja i promocije Hrvatske kao destinacije poslovnog turizma "/>
        <s v="Poslovna suradnja s organizatorima stručnog međunarodnog skupa EACTAIC ECHO u cilju transfera stručnih znanja i promocije Hrvatske kao destinacije poslovnog turizma "/>
        <s v="Grafički prijelom izdanja &quot;Tržišni profili&quot;"/>
        <s v="Projekt &quot;Benchmarking poslovanja subjekata u turizmu&quot;"/>
        <s v="Istraživanja stavova i potrošnje turista u Hrvatskoj - TOMAS Hrvatska 2022."/>
        <s v="Istraživanja stavova i potrošnje turista u Hrvatskoj - TOMAS Nautika 2022."/>
        <s v="Usluga izrade analize i procjene postojećeg stanja"/>
        <s v="Mjerenje učinkovitosti integriranih komunikacijskih aktivnosti"/>
        <s v="Sufinanciranje izdavanja međunarodnog znanstvenog - stručnog časopisa Tourism"/>
        <s v="Stručno-tehnička pomoć i nadzor u projektima izrade i implementacije turističko informacijskih sustava od strane Fakukteta elektrotehnike i računarstva"/>
        <s v="Usluga pružanje korisničke podrške."/>
        <s v="Održavanje i nadogradnja eVisitor aplikacije"/>
        <s v="Održavanje eVisitor HW-a i OS-a"/>
        <s v="Smještaj eVisitor sustava u podatkovnom centru "/>
        <s v="Nadogradnja Windows server licenci"/>
        <s v="Produženo jamstvo za HW"/>
        <s v="Veeam licence"/>
        <s v="NetApp"/>
        <s v="Konzultanske usluge za izradu natječajne dokumentacije za nabavu nove IT platforme za eVisitor sustav te nadzor migracije eVisitor sustava na novu IT platformu"/>
        <s v="Prilagodba funkcionalnosti novim zadaćama HTZ-a."/>
        <s v="Održavanje i nadogradnja portala nautika.eVisitor"/>
        <s v="Održavanje i razvoj eVisitor mobilne aplikacije."/>
        <s v="Nabava usluga mobilne telefonije za dvogodišnje ugovorno razdoblje od 2022 do 2024. godine"/>
        <s v="Nabava usluga SL podrške i sistemske administracije"/>
        <s v="Nabava korisničke informatičke opreme "/>
        <s v="Nabava Adobe licenci"/>
        <s v="Nabava Fortinet licenci"/>
        <s v="Nabava Mailstore licenci"/>
        <s v="Nabava proširenja digitalne arhive photo i video materijala "/>
        <s v="Poslovni pokloni"/>
        <s v="Usluge revizije za 2022. godinu sukladno Zakonu o neprofitnim organizacijama (financijska revizija)"/>
        <s v="Trošak mjesečnog održavanja ERP sustava Konto "/>
        <s v="Zakup parkirališnih mjesta"/>
        <s v="Osiguranje imovine i osiguranje zaposlenika HTZ-a od posljedica nezgode"/>
        <s v="Putno osiguranje zaposlenika"/>
        <m/>
      </sharedItems>
    </cacheField>
    <cacheField name="RAZDOBLJE U KOJEM SE PLANIRA POKRENUTI POSTUPAK NABAVE" numFmtId="0">
      <sharedItems containsBlank="1" count="6">
        <s v="1. kvartal"/>
        <s v="2. kvartal"/>
        <s v="4. kvartal"/>
        <s v="3. kvartal"/>
        <s v="prema upitima ambasadora"/>
        <m/>
      </sharedItems>
    </cacheField>
    <cacheField name="PLANIRANI ROK TRAJANJA UGOVORA" numFmtId="0">
      <sharedItems containsDate="1" containsBlank="1" containsMixedTypes="1" minDate="2022-06-01T00:00:00" maxDate="2022-06-02T00:00:00"/>
    </cacheField>
    <cacheField name="UKUPNA PROCIJENJENA VRIJEDNOST NABAVE NETO" numFmtId="0">
      <sharedItems containsString="0" containsBlank="1" containsNumber="1" minValue="0" maxValue="17560000"/>
    </cacheField>
    <cacheField name="UKUPNA PROCIJENJENA VRIJEDNOST NABAVE S  PDV-om" numFmtId="0">
      <sharedItems containsString="0" containsBlank="1" containsNumber="1" minValue="0" maxValue="21950000"/>
    </cacheField>
    <cacheField name="VRSTA POSTUPKA NABAVE _x000a_(pragovi su bez PDV-a)" numFmtId="0">
      <sharedItems containsBlank="1" count="5">
        <s v="Javni poziv  (&gt;200.000 kn)"/>
        <s v="Izuzeće od nabave"/>
        <s v="Nabava male vrijednosti (15.000.-100.000 kn)"/>
        <s v="Nejavni poziv (100.000-200.000 kn)"/>
        <m/>
      </sharedItems>
    </cacheField>
    <cacheField name="PRAVNA OSNOVA U SLUČAJU IZUZEĆA_x000a_(čl.5 st.3 iz Pravilnika o nabavi)" numFmtId="0">
      <sharedItems containsBlank="1"/>
    </cacheField>
    <cacheField name="VRSTA UGOVORA KOJI SE PLANIRA SKLOPITI" numFmtId="0">
      <sharedItems containsBlank="1"/>
    </cacheField>
    <cacheField name="NAPOMENA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4">
  <r>
    <n v="1"/>
    <x v="0"/>
    <s v="3.2.1. Opće oglašavanje i tržišne aktivnosti"/>
    <x v="0"/>
    <s v="Brend kampanja (oglašavanje)"/>
    <x v="0"/>
    <x v="0"/>
    <s v="31.12.2022."/>
    <n v="17560000"/>
    <n v="21950000"/>
    <x v="0"/>
    <m/>
    <s v="Ugovor o nabavi"/>
    <s v="Postupak nabave pokrenut je u zadnjem kvartalu 2021. godine te će biti završen u prvom kvartalu 2022. Sukladno odluci TV  proveden je Javni postupak te imenovano posebno Povjerenstvo za provedbu."/>
  </r>
  <r>
    <n v="2"/>
    <x v="0"/>
    <s v="3.2.1. Opće oglašavanje i tržišne aktivnosti"/>
    <x v="0"/>
    <s v="PPS kampanje (oglašavanje)"/>
    <x v="1"/>
    <x v="0"/>
    <s v="31.12.2022."/>
    <n v="3960000"/>
    <n v="4950000"/>
    <x v="1"/>
    <s v="16._x0009_ugovore o zakupu medijskog prostora"/>
    <s v="Ugovor sukladno navedenoj točki izuzeća"/>
    <s v="Postupci nabave vezani provodit će se tijekom cijele godine prema terminskom planu aktivnosti"/>
  </r>
  <r>
    <n v="3"/>
    <x v="0"/>
    <s v="3.2.1. Opće oglašavanje i tržišne aktivnosti"/>
    <x v="0"/>
    <s v="PPS kampanje (oglašavanje)"/>
    <x v="2"/>
    <x v="0"/>
    <s v="Po isporuci/ izvršenju"/>
    <n v="400000"/>
    <n v="500000"/>
    <x v="1"/>
    <s v="16._x0009_ugovore o zakupu medijskog prostora"/>
    <s v="Ugovor sukladno navedenoj točki izuzeća"/>
    <m/>
  </r>
  <r>
    <n v="4"/>
    <x v="0"/>
    <s v="3.2.1. Opće oglašavanje i tržišne aktivnosti"/>
    <x v="0"/>
    <s v="Promidžbene kampanje na domaćem tržištu"/>
    <x v="3"/>
    <x v="1"/>
    <s v="Po isporuci/ izvršenju"/>
    <n v="1920000"/>
    <n v="2400000"/>
    <x v="1"/>
    <s v="16._x0009_ugovore o zakupu medijskog prostora"/>
    <s v="Ugovor sukladno navedenoj točki izuzeća"/>
    <s v="Postupci nabave vezani provodit će se tijekom cijele godine prema terminskom planu aktivnosti"/>
  </r>
  <r>
    <n v="5"/>
    <x v="0"/>
    <s v="3.2.1. Opće oglašavanje i tržišne aktivnosti"/>
    <x v="0"/>
    <s v="Projektna suradnja s domaćim medijima"/>
    <x v="4"/>
    <x v="0"/>
    <s v="Po isporuci/ izvršenju"/>
    <n v="1600000"/>
    <n v="2000000"/>
    <x v="1"/>
    <s v="16._x0009_ugovore o zakupu medijskog prostora"/>
    <s v="Ugovor sukladno navedenoj točki izuzeća"/>
    <s v="Postupci nabave vezani provodit će se tijekom cijele godine prema terminskom planu aktivnosti"/>
  </r>
  <r>
    <n v="6"/>
    <x v="0"/>
    <s v="3.2.1. Opće oglašavanje i tržišne aktivnosti"/>
    <x v="0"/>
    <s v="Vanjsko oglašavanje u zemlji"/>
    <x v="5"/>
    <x v="1"/>
    <s v="Po isporuci/ izvršenju"/>
    <n v="240000"/>
    <n v="300000"/>
    <x v="0"/>
    <m/>
    <s v="Ugovor o nabavi"/>
    <m/>
  </r>
  <r>
    <n v="7"/>
    <x v="0"/>
    <s v="3.2.1. Opće oglašavanje i tržišne aktivnosti"/>
    <x v="0"/>
    <s v="Vanjsko oglašavanje u zemlji"/>
    <x v="6"/>
    <x v="0"/>
    <s v="31.12.2022."/>
    <n v="680000"/>
    <n v="850000"/>
    <x v="1"/>
    <s v="16._x0009_ugovore o zakupu medijskog prostora"/>
    <s v="Ugovor sukladno navedenoj točki izuzeća"/>
    <m/>
  </r>
  <r>
    <n v="8"/>
    <x v="0"/>
    <s v="3.2.1. Opće oglašavanje i tržišne aktivnosti"/>
    <x v="0"/>
    <s v="Marketinški projekti i oglašavanje predstavništava ili samostalno "/>
    <x v="1"/>
    <x v="0"/>
    <s v="31.12.2022."/>
    <n v="3200000"/>
    <n v="4000000"/>
    <x v="1"/>
    <s v="16._x0009_ugovore o zakupu medijskog prostora"/>
    <s v="Ugovor sukladno navedenoj točki izuzeća"/>
    <s v="Postupci nabave vezani provodit će se tijekom cijele godine prema terminskom planu aktivnosti"/>
  </r>
  <r>
    <n v="9"/>
    <x v="1"/>
    <s v="3.2.2. Online oglašavanje i komunikacija na društvenim mrežama"/>
    <x v="1"/>
    <s v="Facebook"/>
    <x v="7"/>
    <x v="0"/>
    <s v="31.12.2022."/>
    <n v="2400000"/>
    <n v="3000000"/>
    <x v="1"/>
    <s v="15. ugovor za oglašavanje putem komunikacijskih i društvenih mreža"/>
    <s v="Ugovor sukladno navedenoj točki izuzeća"/>
    <m/>
  </r>
  <r>
    <n v="10"/>
    <x v="1"/>
    <s v="3.2.2. Online oglašavanje i komunikacija na društvenim mrežama"/>
    <x v="1"/>
    <s v="Instagram"/>
    <x v="8"/>
    <x v="0"/>
    <s v="31.12.2022."/>
    <n v="800000"/>
    <n v="1000000"/>
    <x v="1"/>
    <s v="15. ugovor za oglašavanje putem komunikacijskih i društvenih mreža"/>
    <s v="Ugovor sukladno navedenoj točki izuzeća"/>
    <m/>
  </r>
  <r>
    <n v="11"/>
    <x v="1"/>
    <s v="3.2.2. Online oglašavanje i komunikacija na društvenim mrežama"/>
    <x v="1"/>
    <s v="Youtube"/>
    <x v="9"/>
    <x v="0"/>
    <s v="31.12.2022."/>
    <n v="1600000"/>
    <n v="2000000"/>
    <x v="1"/>
    <s v="15. ugovor za oglašavanje putem komunikacijskih i društvenih mreža"/>
    <s v="Ugovor sukladno navedenoj točki izuzeća"/>
    <m/>
  </r>
  <r>
    <n v="12"/>
    <x v="1"/>
    <s v="3.2.2. Online oglašavanje i komunikacija na društvenim mrežama"/>
    <x v="1"/>
    <s v="Google Search"/>
    <x v="10"/>
    <x v="0"/>
    <s v="31.12.2022."/>
    <n v="2400000"/>
    <n v="3000000"/>
    <x v="1"/>
    <s v="15. ugovor za oglašavanje putem komunikacijskih i društvenih mreža"/>
    <s v="Ugovor sukladno navedenoj točki izuzeća"/>
    <m/>
  </r>
  <r>
    <n v="13"/>
    <x v="1"/>
    <s v="3.2.2. Online oglašavanje i komunikacija na društvenim mrežama"/>
    <x v="1"/>
    <s v="Google DV360"/>
    <x v="11"/>
    <x v="0"/>
    <s v="31.12.2022."/>
    <n v="2000000"/>
    <n v="2500000"/>
    <x v="1"/>
    <s v="15. ugovor za oglašavanje putem komunikacijskih i društvenih mreža"/>
    <s v="Ugovor sukladno navedenoj točki izuzeća"/>
    <m/>
  </r>
  <r>
    <n v="14"/>
    <x v="1"/>
    <s v="3.2.2. Online oglašavanje i komunikacija na društvenim mrežama"/>
    <x v="1"/>
    <s v="Projektna suradnja s travel platformama"/>
    <x v="12"/>
    <x v="0"/>
    <s v="Po isporuci/ izvršenju"/>
    <n v="1600000"/>
    <n v="2000000"/>
    <x v="1"/>
    <s v="16._x0009_ugovore o zakupu medijskog prostora"/>
    <s v="Ugovor sukladno navedenoj točki izuzeća"/>
    <s v="Postupci nabave provodit će se tijekom cijele godine prema terminskom planu aktivnosti"/>
  </r>
  <r>
    <n v="15"/>
    <x v="2"/>
    <s v="3.3.3. Domaći PR"/>
    <x v="2"/>
    <s v="Zakup oglasnog i PR prostora, projektne suradnje"/>
    <x v="13"/>
    <x v="1"/>
    <s v="Po isporuci/ izvršenju"/>
    <n v="32000"/>
    <n v="40000"/>
    <x v="1"/>
    <s v="12. ugovora marketinškoj ili PR suradnji te drugih ugovora o suradnji "/>
    <s v="Ugovor sukladno navedenoj točki izuzeća"/>
    <m/>
  </r>
  <r>
    <n v="16"/>
    <x v="2"/>
    <s v="3.3.3. Domaći PR"/>
    <x v="2"/>
    <s v="Zakup oglasnog i PR prostora, projektne suradnje"/>
    <x v="14"/>
    <x v="1"/>
    <s v="Po isporuci/ izvršenju"/>
    <n v="20000"/>
    <n v="20000"/>
    <x v="1"/>
    <s v="12. ugovora marketinškoj ili PR suradnji te drugih ugovora o suradnji "/>
    <s v="Ugovor sukladno navedenoj točki izuzeća"/>
    <m/>
  </r>
  <r>
    <n v="17"/>
    <x v="2"/>
    <s v="3.3.3. Domaći PR"/>
    <x v="2"/>
    <s v="Praćenje i analiza medijskih i online objava"/>
    <x v="15"/>
    <x v="1"/>
    <s v="1 g."/>
    <n v="20000"/>
    <n v="25000"/>
    <x v="1"/>
    <s v="12. ugovora marketinškoj ili PR suradnji te drugih ugovora o suradnji "/>
    <s v="Ugovor sukladno navedenoj točki izuzeća"/>
    <m/>
  </r>
  <r>
    <n v="18"/>
    <x v="2"/>
    <s v="3.3.3. Domaći PR"/>
    <x v="2"/>
    <s v="Praćenje i analiza medijskih i online objava"/>
    <x v="16"/>
    <x v="2"/>
    <s v="1 g."/>
    <n v="80000"/>
    <n v="100000"/>
    <x v="2"/>
    <m/>
    <s v="Ugovor o uvjetima poslovne suradnje"/>
    <s v="Nabava se provodi u IV. Kvartalu 2022. godine s realizacijom u 2023. godini."/>
  </r>
  <r>
    <n v="19"/>
    <x v="2"/>
    <s v="3.3.3. Domaći PR"/>
    <x v="2"/>
    <s v="Zakup oglasnog i PR prostora, projektne suradnje"/>
    <x v="17"/>
    <x v="2"/>
    <s v="1 g."/>
    <n v="80000"/>
    <n v="100000"/>
    <x v="2"/>
    <m/>
    <s v="Ugovor o uvjetima poslovne suradnje"/>
    <s v="Nabava se provodi u IV. Kvartalu 2022. godine s realizacijom u 2023. godini."/>
  </r>
  <r>
    <n v="20"/>
    <x v="3"/>
    <s v="3.5.3. Prezentacije i poslovne radionice"/>
    <x v="3"/>
    <s v="Dani hrvatskog turizma u Moskvi "/>
    <x v="18"/>
    <x v="0"/>
    <s v="Po isporuci/ izvršenju"/>
    <n v="200000"/>
    <n v="250000"/>
    <x v="1"/>
    <s v="9. ugovor o nabavi za potrebe predstavništava ili ispostava HTZ-a izvan Republike Hrvatske,"/>
    <s v="Ugovor sukladno navedenoj točki izuzeća"/>
    <s v="Postupak nabave provest će se prikupljanjem više ponuda."/>
  </r>
  <r>
    <n v="21"/>
    <x v="3"/>
    <s v="3.5.3. Prezentacije i poslovne radionice"/>
    <x v="3"/>
    <s v="Dani hrvatskog turizma "/>
    <x v="19"/>
    <x v="3"/>
    <s v="Po isporuci/ izvršenju"/>
    <n v="20000"/>
    <n v="25000"/>
    <x v="2"/>
    <m/>
    <s v="Ugovor o nabavi"/>
    <m/>
  </r>
  <r>
    <n v="22"/>
    <x v="3"/>
    <s v="3.5.3. Prezentacije i poslovne radionice"/>
    <x v="3"/>
    <s v="Dani hrvatskog turizma "/>
    <x v="20"/>
    <x v="3"/>
    <s v="Po isporuci/ izvršenju"/>
    <n v="160000"/>
    <n v="200000"/>
    <x v="3"/>
    <m/>
    <s v="Ugovor o nabavi"/>
    <s v="U ovom trenutku su nam nepoznati detalji i načini organizacije te mjesto i vrijeme idućih Dana hrvatskog turizma. _x000a_Postoje dvije opcije:_x000a_Ova stavka se odnosi na opciju b) Samostalno provođenje nabave Odjela za posebne prezentacije i događanja"/>
  </r>
  <r>
    <n v="23"/>
    <x v="3"/>
    <s v="3.5.3. Prezentacije i poslovne radionice"/>
    <x v="3"/>
    <s v="Dani hrvatskog turizma "/>
    <x v="21"/>
    <x v="3"/>
    <s v="Po isporuci/ izvršenju"/>
    <n v="80000"/>
    <n v="100000"/>
    <x v="2"/>
    <m/>
    <s v="Ugovor o nabavi"/>
    <s v="U ovom trenutku su nam nepoznati detalji i načini organizacije te mjesto i vrijeme idućih Dana hrvatskog turizma. _x000a_Postoje dvije opcije:_x000a_Ova stavka se odnosi na opciju b) Samostalno provođenje nabave Odjela za posebne prezentacije i događanja"/>
  </r>
  <r>
    <n v="24"/>
    <x v="3"/>
    <s v="3.5.3. Prezentacije i poslovne radionice"/>
    <x v="3"/>
    <s v="Dani hrvatskog turizma "/>
    <x v="22"/>
    <x v="3"/>
    <s v="Po isporuci/ izvršenju"/>
    <n v="160000"/>
    <n v="200000"/>
    <x v="3"/>
    <m/>
    <s v="Ugovor o nabavi"/>
    <s v="U ovom trenutku su nam nepoznati detalji i načini organizacije te mjesto i vrijeme idućih Dana hrvatskog turizma. _x000a_Postoje dvije opcije:_x000a_Ova stavka se odnosi na opciju b) Samostalno provođenje nabave Odjela za posebne prezentacije i događanja"/>
  </r>
  <r>
    <n v="25"/>
    <x v="3"/>
    <s v="3.5.3. Prezentacije i poslovne radionice"/>
    <x v="3"/>
    <s v="Dani hrvatskog turizma "/>
    <x v="23"/>
    <x v="3"/>
    <s v="Po isporuci/ izvršenju"/>
    <n v="400000"/>
    <n v="500000"/>
    <x v="0"/>
    <m/>
    <s v="Ugovor o uvjetima poslovne suradnje"/>
    <s v="U ovom trenutku su nam nepoznati detalji i načini organizacije te mjesto i vrijeme idućih Dana hrvatskog turizma. _x000a_Postoje dvije opcije:_x000a_Ova stavka se odnosi na opciju a) natječaj za agenciju koja će pomoći u organizaciji."/>
  </r>
  <r>
    <n v="26"/>
    <x v="3"/>
    <s v="3.5.3. Prezentacije i poslovne radionice"/>
    <x v="3"/>
    <s v="Zlatna Penkala "/>
    <x v="24"/>
    <x v="1"/>
    <s v="Po isporuci/ izvršenju"/>
    <n v="40000"/>
    <n v="50000"/>
    <x v="2"/>
    <m/>
    <s v="Ugovor o nabavi"/>
    <m/>
  </r>
  <r>
    <n v="27"/>
    <x v="3"/>
    <s v="3.5.3. Prezentacije i poslovne radionice"/>
    <x v="3"/>
    <s v="Zlatna Penkala "/>
    <x v="25"/>
    <x v="1"/>
    <s v="Po isporuci/ izvršenju"/>
    <n v="56000"/>
    <n v="70000"/>
    <x v="2"/>
    <m/>
    <s v="Ugovor o nabavi"/>
    <m/>
  </r>
  <r>
    <n v="28"/>
    <x v="3"/>
    <s v="3.5.3. Prezentacije i poslovne radionice"/>
    <x v="3"/>
    <s v="MICHELIN događanja  "/>
    <x v="26"/>
    <x v="3"/>
    <s v="Po isporuci/ izvršenju"/>
    <n v="120000"/>
    <n v="150000"/>
    <x v="1"/>
    <s v="12. ugovora marketinškoj ili PR suradnji te drugih ugovora o suradnji "/>
    <s v="Ugovor sukladno navedenoj točki izuzeća"/>
    <s v="METRO Cash &amp; Carry d.o.o. je ekskluzivni globalni partner Michelina za dodjelu plaketa. "/>
  </r>
  <r>
    <n v="29"/>
    <x v="3"/>
    <s v="3.5.3. Prezentacije i poslovne radionice"/>
    <x v="3"/>
    <s v="30. godišnjica rada HTZ-a"/>
    <x v="23"/>
    <x v="2"/>
    <s v="Po isporuci/ izvršenju"/>
    <n v="200000"/>
    <n v="250000"/>
    <x v="3"/>
    <m/>
    <s v="Ugovor o nabavi"/>
    <s v="U trenutku izrade plana nabave nije poznato mjesto, vrijeme i način organizacije. "/>
  </r>
  <r>
    <n v="30"/>
    <x v="4"/>
    <s v="3.3.1. Globalni PR"/>
    <x v="4"/>
    <s v="Pressclipping agencije"/>
    <x v="27"/>
    <x v="0"/>
    <s v="31.12.2022."/>
    <n v="360000"/>
    <n v="400000"/>
    <x v="1"/>
    <s v="9. ugovor o nabavi za potrebe predstavništava ili ispostava HTZ-a izvan Republike Hrvatske,"/>
    <s v="Ugovor sukladno navedenoj točki izuzeća"/>
    <s v="Postupak nabave provest će se prikupljanjem više ponuda na svakom tržištu."/>
  </r>
  <r>
    <n v="31"/>
    <x v="4"/>
    <s v="3.3.1. Globalni PR"/>
    <x v="4"/>
    <s v="PR aktivnosti uz podršku agencije (PR i SM)"/>
    <x v="28"/>
    <x v="2"/>
    <s v="31.12.2022."/>
    <n v="8000000"/>
    <n v="10000000"/>
    <x v="0"/>
    <m/>
    <s v="Ugovor o uvjetima poslovne suradnje"/>
    <s v="Sukladno odluci TV  proveden je Javni postupak te imenovano posebno Povjerenstvo za provedbu."/>
  </r>
  <r>
    <n v="32"/>
    <x v="4"/>
    <s v="3.3.1. Globalni PR"/>
    <x v="4"/>
    <s v="Medijska analiza"/>
    <x v="29"/>
    <x v="0"/>
    <s v="31.12.2022."/>
    <n v="112500"/>
    <n v="150000"/>
    <x v="3"/>
    <m/>
    <s v="Ugovor o uvjetima poslovne suradnje"/>
    <s v="Odjel za globalni PR nije bio zadovoljan suradnjom s agencijom Medianet i predlaže revidiranje poziva sa mogućnost kvalitativne ocjene kako bi osigurali boljeg partnera"/>
  </r>
  <r>
    <n v="33"/>
    <x v="4"/>
    <s v="3.3.1. Globalni PR"/>
    <x v="4"/>
    <s v="PR aktivnosti na tržištima bez podrške agencije (Stargazer)"/>
    <x v="30"/>
    <x v="0"/>
    <s v="31.12.2022."/>
    <n v="185000"/>
    <n v="185000"/>
    <x v="1"/>
    <s v="9. ugovor o nabavi za potrebe predstavništava ili ispostava HTZ-a izvan Republike Hrvatske,"/>
    <s v="Ugovor sukladno navedenoj točki izuzeća"/>
    <m/>
  </r>
  <r>
    <n v="34"/>
    <x v="4"/>
    <s v="3.3.1. Globalni PR"/>
    <x v="5"/>
    <s v="Licenca za korištenje baze podataka društvenih mreža"/>
    <x v="31"/>
    <x v="0"/>
    <s v="1 g."/>
    <n v="200000"/>
    <n v="250000"/>
    <x v="1"/>
    <s v="13. ugovor za stjecanje, razvoj, produkciju i koprodukciju programskog i srodnog audio ili vizualnog materijala "/>
    <s v="Ugovor sukladno navedenoj točki izuzeća"/>
    <s v="-"/>
  </r>
  <r>
    <n v="35"/>
    <x v="4"/>
    <s v="3.3.1. Globalni PR"/>
    <x v="6"/>
    <s v="Studijska putovanja  inozemnih  predstavnika medija"/>
    <x v="32"/>
    <x v="0"/>
    <s v="1 g."/>
    <n v="150000"/>
    <n v="187500"/>
    <x v="3"/>
    <m/>
    <s v="Ugovor o uvjetima poslovne suradnje"/>
    <s v="-"/>
  </r>
  <r>
    <n v="36"/>
    <x v="4"/>
    <s v="3.3.1. Globalni PR"/>
    <x v="6"/>
    <s v="Studijska putovanja  inozemnih  predstavnika medija"/>
    <x v="33"/>
    <x v="2"/>
    <s v="31.12.2023."/>
    <n v="200000"/>
    <n v="250000"/>
    <x v="0"/>
    <m/>
    <s v="Ugovor o uvjetima poslovne suradnje"/>
    <s v="Odjel za globalni PR predlaže aneks ugovora na još dodatnih godinu dana krajem 2022. godine, a sukladno mogućnostima"/>
  </r>
  <r>
    <n v="37"/>
    <x v="5"/>
    <s v="3.4.2. Posebne marketinške suradnje"/>
    <x v="7"/>
    <s v="Mega eventi"/>
    <x v="34"/>
    <x v="0"/>
    <s v="1 g."/>
    <n v="7200000"/>
    <n v="9000000"/>
    <x v="1"/>
    <s v="18. ugovor za koje nadležna tijela HTZ-a odluče da se neće provoditi postupak nabave prema odredbama ovog Pravilnika."/>
    <s v="Ugovor sukladno navedenoj točki izuzeća"/>
    <s v="odluku donosi TV usvajanjem operativnog plana; za 2023. plan sukladno odlukama koje se očekuju u zadnjem kvartalu 2022. (12/2021. - Snježna kraljica 1.250.000 kn)"/>
  </r>
  <r>
    <n v="38"/>
    <x v="5"/>
    <s v="3.4.2. Posebne marketinške suradnje"/>
    <x v="7"/>
    <s v="Suradnja s organizatorima TOP događanja"/>
    <x v="34"/>
    <x v="0"/>
    <s v="1 g."/>
    <n v="1600000"/>
    <n v="2000000"/>
    <x v="1"/>
    <s v="18. ugovor za koje nadležna tijela HTZ-a odluče da se neće provoditi postupak nabave prema odredbama ovog Pravilnika."/>
    <s v="Ugovor sukladno navedenoj točki izuzeća"/>
    <s v="odluku o raspisivanju i odobrenju sredstava donosi Turističko vijeće na prijedlog posebno imenovanog povjerenstva; za 2023. plan sukladno odlukama koje se očekuju u zadnjem kvartalu 2022."/>
  </r>
  <r>
    <n v="39"/>
    <x v="5"/>
    <s v="3.4.2. Posebne marketinške suradnje"/>
    <x v="7"/>
    <s v="Suradnja s hrvatskim sportašima"/>
    <x v="34"/>
    <x v="0"/>
    <s v="1 g."/>
    <n v="800000"/>
    <n v="1000000"/>
    <x v="1"/>
    <s v="12. ugovora marketinškoj ili PR suradnji te drugih ugovora o suradnji "/>
    <s v="Ugovor sukladno navedenoj točki izuzeća"/>
    <s v="ad hoc zahtjevi i prijedlozi partnera tijekom 2022. - u skladu s tim bit će i početak suradnji, suradnje će se odobravati sukladno Odluci Turističkog vijeća o načinu odobravanja marketinških, PR i srodnih projekata;  za 2023. plan sukladno odlukama koje se očekuju u zadnjem kvartalu 2022. (12/2021 - Hrvatska alpska ski rep 625.000 kn)"/>
  </r>
  <r>
    <n v="40"/>
    <x v="5"/>
    <s v="3.4.2. Posebne marketinške suradnje"/>
    <x v="7"/>
    <s v="Suradnja s Hrvatskim olimpijskim odborom"/>
    <x v="34"/>
    <x v="0"/>
    <s v="4 g."/>
    <n v="800000"/>
    <n v="1000000"/>
    <x v="1"/>
    <s v="18. ugovor za koje nadležna tijela HTZ-a odluče da se neće provoditi postupak nabave prema odredbama ovog Pravilnika."/>
    <s v="Ugovor sukladno navedenoj točki izuzeća"/>
    <s v="odluku donosi Turističko vijeće usvajanjem prijedloga i operativnog plana - četverogodišnja suradnja 2022.-2025."/>
  </r>
  <r>
    <n v="41"/>
    <x v="5"/>
    <s v="3.4.2. Posebne marketinške suradnje"/>
    <x v="7"/>
    <s v="Suradnja s Hrvatskim vaterpolskim savezom"/>
    <x v="34"/>
    <x v="0"/>
    <s v="3 g."/>
    <n v="1200000"/>
    <n v="1500000"/>
    <x v="1"/>
    <s v="18. ugovor za koje nadležna tijela HTZ-a odluče da se neće provoditi postupak nabave prema odredbama ovog Pravilnika."/>
    <s v="Ugovor sukladno navedenoj točki izuzeća"/>
    <s v="odluku donosi Turističko vijeće usvajanjem prijedloga i operativnog plana - trogodišnja suradnja 2022.-2024."/>
  </r>
  <r>
    <n v="42"/>
    <x v="5"/>
    <s v="3.4.2. Posebne marketinške suradnje"/>
    <x v="7"/>
    <s v="Suradnja s Hrvatskim košarkaškim savezom"/>
    <x v="34"/>
    <x v="0"/>
    <s v="3 g."/>
    <n v="1200000"/>
    <n v="1500000"/>
    <x v="1"/>
    <s v="18. ugovor za koje nadležna tijela HTZ-a odluče da se neće provoditi postupak nabave prema odredbama ovog Pravilnika."/>
    <s v="Ugovor sukladno navedenoj točki izuzeća"/>
    <s v="odluku donosi Turističko vijeće usvajanjem prijedloga i operativnog plana - trogodišnja suradnja 2022.-2024."/>
  </r>
  <r>
    <n v="43"/>
    <x v="5"/>
    <s v="3.4.2. Posebne marketinške suradnje"/>
    <x v="7"/>
    <s v="Posebne marketinške suradnje"/>
    <x v="34"/>
    <x v="0"/>
    <s v="1 g."/>
    <n v="0"/>
    <n v="0"/>
    <x v="1"/>
    <s v="12. ugovora marketinškoj ili PR suradnji te drugih ugovora o suradnji "/>
    <s v="Ugovor sukladno navedenoj točki izuzeća"/>
    <s v="ad hoc zahtjevi i prijedlozi partnera tijekom 2022., suradnje će se odobravati sukladno Odluci Turističkog vijeća o načinu odobravanja marketinških, PR i srodnih projekata"/>
  </r>
  <r>
    <n v="44"/>
    <x v="6"/>
    <s v="3.4.1. Strateške marketinške suradnje"/>
    <x v="8"/>
    <s v="Strateške suradnje turoperatori i prijevoznici "/>
    <x v="35"/>
    <x v="0"/>
    <s v="1 g."/>
    <n v="12000000"/>
    <n v="15000000"/>
    <x v="1"/>
    <s v="18. ugovor za koje nadležna tijela HTZ-a odluče da se neće provoditi postupak nabave prema odredbama ovog Pravilnika."/>
    <s v="Ugovor sukladno navedenoj točki izuzeća"/>
    <s v="poziv je objavjen u prosincu 2021. za suradnje u 2022., odluku donosi Turističko vijeće na prijedlog posebno imenovanog povjerenstva;  za 2023. plan sukladno odlukama koje se očekuju u zadnjem kvartalu 2022."/>
  </r>
  <r>
    <n v="45"/>
    <x v="6"/>
    <s v="3.4.1. Strateške marketinške suradnje"/>
    <x v="8"/>
    <s v="Posebne udružene marketinške aktivnosti"/>
    <x v="35"/>
    <x v="0"/>
    <s v="1 g."/>
    <n v="400000"/>
    <n v="500000"/>
    <x v="1"/>
    <s v="12. ugovora marketinškoj ili PR suradnji te drugih ugovora o suradnji "/>
    <s v="Ugovor sukladno navedenoj točki izuzeća"/>
    <s v="ad hoc zahtjevi i prijedlozi partnera tijekom 2022. - u skladu s tim bit će i početak suradnji, odluku donosi posebno povjerenstvo imenovano od strane Turističkog vijeća (isto povjerenstvo koje predlaže donošenje odluke za strateške suradnje )ili se suradnje odobravaju sukladno drugim odlukama"/>
  </r>
  <r>
    <n v="46"/>
    <x v="7"/>
    <s v="3.5.1. Opći sajmovi"/>
    <x v="9"/>
    <s v="Opći sajmovi"/>
    <x v="36"/>
    <x v="0"/>
    <s v="Po isporuci/ izvršenju"/>
    <n v="75000"/>
    <n v="93750"/>
    <x v="1"/>
    <s v="10. … ugovora o autorskom djelu…"/>
    <s v="Ugovor sukladno navedenoj točki izuzeća"/>
    <m/>
  </r>
  <r>
    <n v="47"/>
    <x v="7"/>
    <s v="3.5.1. Opći sajmovi"/>
    <x v="9"/>
    <s v="Opći sajmovi"/>
    <x v="37"/>
    <x v="0"/>
    <s v="Po isporuci/ izvršenju"/>
    <n v="70000"/>
    <n v="87500"/>
    <x v="1"/>
    <s v="10. … ugovora o autorskom djelu…"/>
    <s v="Ugovor sukladno navedenoj točki izuzeća"/>
    <m/>
  </r>
  <r>
    <n v="48"/>
    <x v="7"/>
    <s v="3.5.1 Opći sajmovi"/>
    <x v="10"/>
    <s v="Opći sajmovi"/>
    <x v="38"/>
    <x v="0"/>
    <s v="Po isporuci/ izvršenju"/>
    <n v="30000"/>
    <n v="37500"/>
    <x v="2"/>
    <m/>
    <s v="Prihvat ponude"/>
    <m/>
  </r>
  <r>
    <n v="49"/>
    <x v="7"/>
    <s v="3.5.1 Opći sajmovi"/>
    <x v="10"/>
    <s v="Opći sajmovi"/>
    <x v="39"/>
    <x v="0"/>
    <s v="Po isporuci/ izvršenju"/>
    <n v="20000"/>
    <n v="25000"/>
    <x v="2"/>
    <m/>
    <s v="Prihvat ponude"/>
    <m/>
  </r>
  <r>
    <n v="50"/>
    <x v="7"/>
    <s v="3.5.1 Opći sajmovi"/>
    <x v="10"/>
    <s v="Opći sajmovi"/>
    <x v="40"/>
    <x v="3"/>
    <s v="Po isporuci/ izvršenju"/>
    <n v="30000"/>
    <n v="37500"/>
    <x v="2"/>
    <m/>
    <s v="Prihvat ponude"/>
    <m/>
  </r>
  <r>
    <n v="51"/>
    <x v="7"/>
    <s v="3.5.1 Opći sajmovi i 3.5.2 Specijalizirani sajmovi"/>
    <x v="11"/>
    <s v="Opći sajmovi/Specijalizirani sajmovi"/>
    <x v="41"/>
    <x v="2"/>
    <s v="1 g."/>
    <n v="250000"/>
    <n v="312500"/>
    <x v="0"/>
    <m/>
    <s v="Ugovor o uvjetima poslovne suradnje"/>
    <s v="Provedba nabave za aktivnosti u 2023. godini. Procjenjeni iznos ce ovisiti o broju sajmova i kvadraturama kokoje ce biti planirane za 2023 godinu. Nisu uključeni kongresni sajmovi."/>
  </r>
  <r>
    <n v="52"/>
    <x v="7"/>
    <s v="3.5.3.Prezentacije i poslovne radionice"/>
    <x v="12"/>
    <s v="Croatian Virtual Get2Gether"/>
    <x v="42"/>
    <x v="0"/>
    <s v="Po isporuci/ izvršenju"/>
    <n v="176000"/>
    <n v="220000"/>
    <x v="1"/>
    <s v="9. ugovor o nabavi za potrebe predstavništava ili ispostava HTZ-a izvan Republike Hrvatske,"/>
    <s v="Prihvat ponude za svaki događaj zasebno"/>
    <m/>
  </r>
  <r>
    <n v="53"/>
    <x v="8"/>
    <s v="3.1.1. Izrada brend arhitekture i kretivnog koncepta brenda"/>
    <x v="13"/>
    <s v="Definiranje brend arhitekture brendova- izrada brendbooka"/>
    <x v="43"/>
    <x v="2"/>
    <s v="Po isporuci/ izvršenju"/>
    <n v="80000"/>
    <n v="100000"/>
    <x v="2"/>
    <m/>
    <s v="Ugovor o nabavi"/>
    <m/>
  </r>
  <r>
    <n v="54"/>
    <x v="8"/>
    <s v="3.1.1. Izrada brend arhitekture i kretivnog koncepta brenda"/>
    <x v="13"/>
    <s v="Izrada novog koncepta vizualnog identiteta štanda za sajmove (dizajn i izrada tehničke dokumentacije)"/>
    <x v="44"/>
    <x v="2"/>
    <s v="1 g."/>
    <n v="160000"/>
    <n v="200000"/>
    <x v="3"/>
    <m/>
    <s v="Ugovor o nabavi"/>
    <s v="U zadnjem kvartalu 2022. godine planira se pokretanje natječaja za odabir idejnog kreativnog rješenja na temelju kojeg će se kasnije producirati štand. Za ovu aktivnost nisu planirana financijska sredstva u 2022. godini. "/>
  </r>
  <r>
    <n v="55"/>
    <x v="8"/>
    <s v="3.1.1. Izrada brend arhitekture i kretivnog koncepta brenda"/>
    <x v="13"/>
    <s v="Nabava uniformi za sajmove ( dizajn i izrada)"/>
    <x v="45"/>
    <x v="2"/>
    <s v="1 g."/>
    <n v="160000"/>
    <n v="200000"/>
    <x v="3"/>
    <m/>
    <s v="Ugovor o nabavi"/>
    <m/>
  </r>
  <r>
    <n v="56"/>
    <x v="8"/>
    <s v="3.1.1. Izrada brend arhitekture i kretivnog koncepta brenda"/>
    <x v="13"/>
    <s v="Kreiranje novog kreativnog koncepta brend kampanje HTZ-a za 2022. godinu i ostalih kampanja sukladno potrebama"/>
    <x v="46"/>
    <x v="0"/>
    <s v="1 g."/>
    <n v="560000"/>
    <n v="700000"/>
    <x v="0"/>
    <m/>
    <s v="Ugovor o nabavi"/>
    <m/>
  </r>
  <r>
    <n v="57"/>
    <x v="8"/>
    <s v="3.1.1. Izrada brend arhitekture i kretivnog koncepta brenda"/>
    <x v="13"/>
    <s v="Izrada kreativnog koncepta i produkcija kampanje Doživi domaće"/>
    <x v="47"/>
    <x v="0"/>
    <s v="1 g."/>
    <n v="300000"/>
    <n v="375000"/>
    <x v="1"/>
    <s v="10. … ugovora o autorskom djelu…"/>
    <s v="Ugovor sukladno navedenoj točki izuzeća"/>
    <m/>
  </r>
  <r>
    <n v="58"/>
    <x v="8"/>
    <s v="3.1.1. Izrada brend arhitekture i kretivnog koncepta brenda"/>
    <x v="13"/>
    <s v="Izrada novog krovnog oglašivačkog komunikacijskog koncepta za 2023. godinu"/>
    <x v="48"/>
    <x v="2"/>
    <s v="1 g."/>
    <n v="40000"/>
    <n v="50000"/>
    <x v="0"/>
    <m/>
    <s v="Ugovor o nabavi"/>
    <m/>
  </r>
  <r>
    <n v="59"/>
    <x v="8"/>
    <s v="3.7.3.Izrada sadržaja za određene projektne aktivnosti"/>
    <x v="14"/>
    <s v="Oblikovanje tekstova za web stranicu croatia.hr"/>
    <x v="49"/>
    <x v="1"/>
    <s v="1 g."/>
    <n v="120000"/>
    <n v="150000"/>
    <x v="1"/>
    <s v="10. … ugovora o autorskom djelu…"/>
    <s v="Ugovor sukladno navedenoj točki izuzeća"/>
    <s v="Postupak nabave provest će se prikupljanjem više ponuda."/>
  </r>
  <r>
    <n v="60"/>
    <x v="9"/>
    <s v="3.8.1.Održavanje i upravljanje internetskim stranicama"/>
    <x v="15"/>
    <s v="Web održavanje - HDT croatia.hr"/>
    <x v="50"/>
    <x v="1"/>
    <s v="31.12.2023."/>
    <n v="560000"/>
    <n v="700000"/>
    <x v="1"/>
    <s v="10. … ugovora o autorskom djelu…"/>
    <s v="Ugovor sukladno navedenoj točki izuzeća"/>
    <s v="Riječ o autorskom djelu tvrtke Span i njihovom CMS sustavu te se sukladno EU pravilima u sljedeće 3.g. izvođač obvezao na zadržavanje ugovornih cijena. Nabava je povezana s projektom Hrvatski digitalni turizam."/>
  </r>
  <r>
    <n v="61"/>
    <x v="9"/>
    <s v="3.8.1.Održavanje i upravljanje internetskim stranicama"/>
    <x v="15"/>
    <s v="Web održavanje - htz.hr"/>
    <x v="51"/>
    <x v="2"/>
    <s v="31.12.2023."/>
    <n v="72000"/>
    <n v="90000"/>
    <x v="2"/>
    <m/>
    <s v="Ugovor o nabavi"/>
    <m/>
  </r>
  <r>
    <n v="62"/>
    <x v="9"/>
    <s v="3.8.1.Održavanje i upravljanje internetskim stranicama"/>
    <x v="15"/>
    <s v="Web održavanje - HDT croatia.hr (servisi)"/>
    <x v="52"/>
    <x v="0"/>
    <s v="31.12.2022."/>
    <n v="80000"/>
    <n v="100000"/>
    <x v="2"/>
    <m/>
    <s v="Ugovor o nabavi"/>
    <s v="Potencijalno bi moglo biti nekoliko nabava ovisno o potrebnim servisima koji optimiziraju funkcionalnosti turističko-informativni portal croatia.hr."/>
  </r>
  <r>
    <n v="63"/>
    <x v="9"/>
    <s v="3.8.1.Održavanje i upravljanje internetskim stranicama"/>
    <x v="15"/>
    <s v="Web održavanje - HDT croatia.hr (servisi)"/>
    <x v="52"/>
    <x v="2"/>
    <s v="31.12.2023."/>
    <n v="80000"/>
    <n v="100000"/>
    <x v="2"/>
    <m/>
    <s v="Ugovor o nabavi"/>
    <s v="Potencijalno bi moglo biti nekoliko nabava ovisno o potrebnim servisima koji optimiziraju funkcionalnosti turističko-informativni portal croatia.hr."/>
  </r>
  <r>
    <n v="64"/>
    <x v="9"/>
    <s v="3.8.1.Održavanje i upravljanje internetskim stranicama"/>
    <x v="15"/>
    <s v="Web održavanje - VR360"/>
    <x v="53"/>
    <x v="0"/>
    <s v="31.12.2022."/>
    <n v="80000"/>
    <n v="100000"/>
    <x v="2"/>
    <m/>
    <s v="Ugovor o nabavi"/>
    <m/>
  </r>
  <r>
    <n v="65"/>
    <x v="9"/>
    <s v="3.8.1.Održavanje i upravljanje internetskim stranicama"/>
    <x v="15"/>
    <s v="Održavanje servera - Serveri HDT croatia.hr"/>
    <x v="54"/>
    <x v="3"/>
    <s v="31.12.2023."/>
    <n v="1560000"/>
    <n v="1950000"/>
    <x v="0"/>
    <m/>
    <s v="Ugovor o nabavi"/>
    <m/>
  </r>
  <r>
    <n v="66"/>
    <x v="9"/>
    <s v="3.8.1.Održavanje i upravljanje internetskim stranicama"/>
    <x v="15"/>
    <s v="Održavanje servera - Serverska infrastruktura"/>
    <x v="55"/>
    <x v="2"/>
    <s v="31.12.2023."/>
    <n v="144000"/>
    <n v="180000"/>
    <x v="3"/>
    <m/>
    <s v="Ugovor o nabavi"/>
    <m/>
  </r>
  <r>
    <n v="67"/>
    <x v="9"/>
    <s v="3.8.1.Održavanje i upravljanje internetskim stranicama"/>
    <x v="15"/>
    <s v="Analiza internetskih stranica"/>
    <x v="56"/>
    <x v="0"/>
    <s v="31.12.2022."/>
    <n v="64000"/>
    <n v="80000"/>
    <x v="2"/>
    <m/>
    <s v="Ugovor o nabavi"/>
    <m/>
  </r>
  <r>
    <n v="68"/>
    <x v="9"/>
    <s v="3.8.1.Održavanje i upravljanje internetskim stranicama"/>
    <x v="15"/>
    <s v="Analiza internetskih stranica"/>
    <x v="56"/>
    <x v="2"/>
    <s v="31.12.2023."/>
    <n v="64000"/>
    <n v="80000"/>
    <x v="2"/>
    <m/>
    <s v="Ugovor o nabavi"/>
    <m/>
  </r>
  <r>
    <n v="69"/>
    <x v="9"/>
    <s v="3.8.1.Održavanje i upravljanje internetskim stranicama"/>
    <x v="15"/>
    <s v="Google maps"/>
    <x v="57"/>
    <x v="0"/>
    <s v="31.12.2022."/>
    <n v="200000"/>
    <n v="250000"/>
    <x v="3"/>
    <m/>
    <s v="Ugovor o nabavi"/>
    <m/>
  </r>
  <r>
    <n v="70"/>
    <x v="9"/>
    <s v="3.8.1.Održavanje i upravljanje internetskim stranicama"/>
    <x v="15"/>
    <s v="Google maps"/>
    <x v="57"/>
    <x v="2"/>
    <s v="31.12.2023."/>
    <n v="200000"/>
    <n v="250000"/>
    <x v="3"/>
    <m/>
    <s v="Ugovor o nabavi"/>
    <m/>
  </r>
  <r>
    <n v="71"/>
    <x v="9"/>
    <s v="3.8.1.Održavanje i upravljanje internetskim stranicama"/>
    <x v="15"/>
    <s v="Safe Stay in Croatia"/>
    <x v="58"/>
    <x v="0"/>
    <s v="31.12.2022."/>
    <n v="80000"/>
    <n v="100000"/>
    <x v="1"/>
    <s v="10. … ugovora o autorskom djelu…"/>
    <s v="Ugovor sukladno navedenoj točki izuzeća"/>
    <s v="Tvrtka Nivas odabrana je za navedenu uslugu temeljem natječaja u 2021.g."/>
  </r>
  <r>
    <n v="72"/>
    <x v="9"/>
    <s v="3.8.1.Održavanje i upravljanje internetskim stranicama"/>
    <x v="15"/>
    <s v="Safe Stay in Croatia"/>
    <x v="58"/>
    <x v="2"/>
    <s v="31.12.2023."/>
    <n v="80000"/>
    <n v="100000"/>
    <x v="1"/>
    <s v="10. … ugovora o autorskom djelu…"/>
    <s v="Ugovor sukladno navedenoj točki izuzeća"/>
    <s v="Tvrtka Nivas odabrana je za navedenu uslugu temeljem natječaja u 2021.g."/>
  </r>
  <r>
    <n v="73"/>
    <x v="9"/>
    <s v="3.8.1.Održavanje i upravljanje internetskim stranicama"/>
    <x v="15"/>
    <s v="Google Analytics 360"/>
    <x v="59"/>
    <x v="0"/>
    <s v="31.12.2022."/>
    <n v="400000"/>
    <n v="500000"/>
    <x v="0"/>
    <m/>
    <s v="Ugovor o nabavi"/>
    <m/>
  </r>
  <r>
    <n v="74"/>
    <x v="9"/>
    <s v="3.8.1.Održavanje i upravljanje internetskim stranicama"/>
    <x v="15"/>
    <s v="Google Analytics 360"/>
    <x v="59"/>
    <x v="2"/>
    <s v="31.12.2023."/>
    <n v="400000"/>
    <n v="500000"/>
    <x v="0"/>
    <m/>
    <s v="Ugovor o nabavi"/>
    <m/>
  </r>
  <r>
    <n v="75"/>
    <x v="9"/>
    <s v="3.9.3.Ažuriranje baze podataka internetskih stranica HTZ-a"/>
    <x v="16"/>
    <s v="Ažuriranje baze podataka internetskih stranica HTZ-a"/>
    <x v="60"/>
    <x v="0"/>
    <s v="31.12.2022."/>
    <n v="160000"/>
    <n v="200000"/>
    <x v="3"/>
    <m/>
    <s v="Ugovor o nabavi"/>
    <m/>
  </r>
  <r>
    <n v="76"/>
    <x v="10"/>
    <s v="3.7.1.Produkcija sadržaja za promociju brenda Hrvatska"/>
    <x v="17"/>
    <s v="Produkcija materijala za opće i PPS kampanje (Kampanje HTZ)"/>
    <x v="61"/>
    <x v="2"/>
    <s v="1 g."/>
    <n v="1600000"/>
    <n v="2000000"/>
    <x v="0"/>
    <m/>
    <s v="Ugovor o uvjetima poslovne suradnje"/>
    <s v="Nabava se odnosi na 2023.g."/>
  </r>
  <r>
    <n v="77"/>
    <x v="10"/>
    <s v="3.7.1.Produkcija sadržaja za promociju brenda Hrvatska"/>
    <x v="17"/>
    <s v="Foto i video snimanje destinacija"/>
    <x v="62"/>
    <x v="0"/>
    <s v="Po isporuci/ izvršenju"/>
    <n v="240000"/>
    <n v="300000"/>
    <x v="0"/>
    <m/>
    <s v="Ugovor o uvjetima poslovne suradnje"/>
    <m/>
  </r>
  <r>
    <n v="78"/>
    <x v="10"/>
    <s v="3.7.1.Produkcija sadržaja za promociju brenda Hrvatska"/>
    <x v="17"/>
    <s v="Foto i video snimanje turističkih proizvoda"/>
    <x v="63"/>
    <x v="0"/>
    <s v="Po isporuci/ izvršenju"/>
    <n v="720000"/>
    <n v="900000"/>
    <x v="0"/>
    <m/>
    <s v="Ugovor o uvjetima poslovne suradnje"/>
    <m/>
  </r>
  <r>
    <n v="79"/>
    <x v="10"/>
    <s v="3.7.1.Produkcija sadržaja za promociju brenda Hrvatska"/>
    <x v="17"/>
    <s v="Produkcija materijala za sajmove i posebne prezentacije"/>
    <x v="64"/>
    <x v="0"/>
    <s v="Po isporuci/ izvršenju"/>
    <n v="48000"/>
    <n v="60000"/>
    <x v="2"/>
    <m/>
    <s v="Ugovor sukladno navedenoj točki izuzeća"/>
    <s v="Ne potpisuje se Ugovor"/>
  </r>
  <r>
    <n v="80"/>
    <x v="10"/>
    <s v="3.7.1.Produkcija sadržaja za promociju brenda Hrvatska"/>
    <x v="17"/>
    <s v="Produkcija dodatnih promotivnih materijala"/>
    <x v="65"/>
    <x v="1"/>
    <s v="1 g."/>
    <n v="1500000"/>
    <n v="1875000"/>
    <x v="0"/>
    <m/>
    <s v="Ugovor o uvjetima poslovne suradnje"/>
    <s v="Planirani iznos nabave određen je prema procijenjenoj vrijednosti nabave zanjeg tendera do koje smo došli uvidim u sve troškove prijevoda, lekture i jezične redakture na nivou cijelog ureda iz 2019. godine (godine koja je prethodila izvanrednim okolnostima uzrokovanim COVID-om)"/>
  </r>
  <r>
    <n v="81"/>
    <x v="10"/>
    <s v="3.7.2.Izrada brošura i drugog tiskanog materijala"/>
    <x v="18"/>
    <s v="Image brošura dizajn"/>
    <x v="66"/>
    <x v="1"/>
    <s v="Po isporuci/ izvršenju"/>
    <n v="240000"/>
    <n v="300000"/>
    <x v="0"/>
    <m/>
    <s v="Ugovor o uvjetima poslovne suradnje"/>
    <m/>
  </r>
  <r>
    <n v="82"/>
    <x v="10"/>
    <s v="3.7.2.Izrada brošura i drugog tiskanog materijala"/>
    <x v="18"/>
    <s v="Brošura za kulturni turizam „Full of history &amp; culture“"/>
    <x v="67"/>
    <x v="1"/>
    <s v="Po isporuci/ izvršenju"/>
    <n v="80000"/>
    <n v="100000"/>
    <x v="2"/>
    <m/>
    <s v="Ugovor o uvjetima poslovne suradnje"/>
    <m/>
  </r>
  <r>
    <n v="83"/>
    <x v="10"/>
    <s v="3.7.2.Izrada brošura i drugog tiskanog materijala"/>
    <x v="18"/>
    <s v="Nautička brošura dizajn"/>
    <x v="68"/>
    <x v="1"/>
    <s v="Po isporuci/ izvršenju"/>
    <n v="48000"/>
    <n v="60000"/>
    <x v="2"/>
    <m/>
    <s v="Ugovor o uvjetima poslovne suradnje"/>
    <m/>
  </r>
  <r>
    <n v="84"/>
    <x v="10"/>
    <s v="3.7.2.Izrada brošura i drugog tiskanog materijala"/>
    <x v="18"/>
    <s v="Turističke informacije dizajn_x000a_Brošura Slavonija &quot;Full of untold stories&quot; dizajn_x000a_Camping brošura dizajn_x000a_Eno gastro brošura dizajn"/>
    <x v="69"/>
    <x v="1"/>
    <s v="Po isporuci/ izvršenju"/>
    <n v="98400"/>
    <n v="123000"/>
    <x v="2"/>
    <m/>
    <s v="Ugovor o uvjetima poslovne suradnje"/>
    <m/>
  </r>
  <r>
    <n v="85"/>
    <x v="10"/>
    <s v="3.7.2.Izrada brošura i drugog tiskanog materijala"/>
    <x v="18"/>
    <s v="Camping brošura ažuriranje podataka"/>
    <x v="70"/>
    <x v="1"/>
    <s v="Po isporuci/ izvršenju"/>
    <n v="32000"/>
    <n v="40000"/>
    <x v="1"/>
    <s v="12. ugovora marketinškoj ili PR suradnji te drugih ugovora o suradnji "/>
    <s v="Ugovor sukladno navedenoj točki izuzeća"/>
    <s v="usluge odrađuje Kamping udruženje Hrvatske, kao nacionalna udruga koja djeluje već dugi niz godina I koja je najrelevantnija za obavljanje navedene usluge"/>
  </r>
  <r>
    <n v="86"/>
    <x v="10"/>
    <s v="3.7.4.Izrada suvenira i ostalog promidžbenog materijala"/>
    <x v="19"/>
    <s v="Nabava suvenira za široku upotrebu"/>
    <x v="71"/>
    <x v="0"/>
    <s v="Po isporuci/ izvršenju"/>
    <n v="120000"/>
    <n v="150000"/>
    <x v="3"/>
    <m/>
    <s v="Ugovor o nabavi"/>
    <s v="do trenutka pisanja plana nabave nisu definirani suveniri koji će se nabavljati kod ove aktivnosti"/>
  </r>
  <r>
    <n v="87"/>
    <x v="10"/>
    <s v="3.7.4.Izrada suvenira i ostalog promidžbenog materijala"/>
    <x v="19"/>
    <s v="Nabava suvenira za ciljanu upotrebu"/>
    <x v="72"/>
    <x v="0"/>
    <s v="Po isporuci/ izvršenju"/>
    <n v="56000"/>
    <n v="70000"/>
    <x v="2"/>
    <m/>
    <s v="Ugovor o nabavi"/>
    <s v="do trenutka pisanja plana nabave nisu definirani suveniri koji će se nabavljati kod ove aktivnosti"/>
  </r>
  <r>
    <n v="88"/>
    <x v="10"/>
    <s v="3.7.4.Izrada suvenira i ostalog promidžbenog materijala"/>
    <x v="19"/>
    <s v="Protokolarni pokloni"/>
    <x v="73"/>
    <x v="3"/>
    <s v="Po isporuci/ izvršenju"/>
    <n v="24000"/>
    <n v="30000"/>
    <x v="2"/>
    <m/>
    <s v="Ugovor o nabavi"/>
    <s v="do trenutka pisanja plana nabave nisu definirani suveniri koji će se nabavljati kod ove aktivnosti - nabava će biti ili putem javnog poziva ili putem upita za dostavljanje ponuda"/>
  </r>
  <r>
    <n v="89"/>
    <x v="10"/>
    <s v="6.2.3. Skladištenje i distribucija"/>
    <x v="20"/>
    <s v="Skladište i distribucija"/>
    <x v="74"/>
    <x v="0"/>
    <s v="1 g."/>
    <n v="3000000"/>
    <n v="3750000"/>
    <x v="0"/>
    <m/>
    <s v="Ugovor o uvjetima poslovne suradnje"/>
    <s v="Ugovor se sklapa na dvije godine uz mogućnost produljenja za još jednu godinu, a usluge distrubucije koriste se na razini cijelog ureda."/>
  </r>
  <r>
    <n v="90"/>
    <x v="10"/>
    <s v="3.10.1.Infopunktovi i signalizacija"/>
    <x v="21"/>
    <s v="Sanacija i postavljanje novih tabli dobrodošlice"/>
    <x v="75"/>
    <x v="1"/>
    <s v="Po isporuci/ izvršenju"/>
    <n v="40000"/>
    <n v="50000"/>
    <x v="2"/>
    <m/>
    <s v="Ugovor o uvjetima poslovne suradnje"/>
    <m/>
  </r>
  <r>
    <n v="91"/>
    <x v="11"/>
    <s v="2.1.1. Resursi i proizvodi aktivnog, pustolovnog i cikloturizma"/>
    <x v="22"/>
    <s v="Resursi i proizvodi aktivnog, pustolovnog i cikloturizma - opći"/>
    <x v="76"/>
    <x v="1"/>
    <s v="31.12.2022."/>
    <n v="40000"/>
    <n v="50000"/>
    <x v="1"/>
    <s v="12. ugovora marketinškoj ili PR suradnji te drugih ugovora o suradnji "/>
    <s v="Ugovor sukladno navedenoj točki izuzeća"/>
    <m/>
  </r>
  <r>
    <n v="92"/>
    <x v="11"/>
    <s v="2.2.3. Označavanje kvalitete ponude ruralnog turizama"/>
    <x v="23"/>
    <s v="Suradnja na projektu „Suncokret ruralnog turizma Hrvatske“"/>
    <x v="77"/>
    <x v="0"/>
    <s v="31.12.2022."/>
    <n v="64000"/>
    <n v="80000"/>
    <x v="1"/>
    <s v="12. ugovora marketinškoj ili PR suradnji te drugih ugovora o suradnji "/>
    <s v="Ugovor sukladno navedenoj točki izuzeća"/>
    <m/>
  </r>
  <r>
    <n v="93"/>
    <x v="11"/>
    <s v="2.2.4. Označavanje premium ponude"/>
    <x v="24"/>
    <s v="Suradnja s udruženjem luksuznih hotela „Stories“ - Connections"/>
    <x v="78"/>
    <x v="1"/>
    <s v="31.12.2022."/>
    <n v="40000"/>
    <n v="50000"/>
    <x v="1"/>
    <s v="12. ugovora marketinškoj ili PR suradnji te drugih ugovora o suradnji "/>
    <s v="Ugovor sukladno navedenoj točki izuzeća"/>
    <m/>
  </r>
  <r>
    <n v="94"/>
    <x v="11"/>
    <s v="2.2.4. Označavanje premium ponude"/>
    <x v="24"/>
    <s v="Suradnja s udruženjem luksuznih hotela „Stories“ - Loops"/>
    <x v="79"/>
    <x v="1"/>
    <s v="31.12.2022."/>
    <n v="40000"/>
    <n v="50000"/>
    <x v="1"/>
    <s v="12. ugovora marketinškoj ili PR suradnji te drugih ugovora o suradnji "/>
    <s v="Ugovor sukladno navedenoj točki izuzeća"/>
    <m/>
  </r>
  <r>
    <n v="95"/>
    <x v="11"/>
    <s v="2.2.4. Označavanje premium ponude"/>
    <x v="24"/>
    <s v="Suradnja s HGK na ažuriranju Stories brošure "/>
    <x v="80"/>
    <x v="1"/>
    <s v="31.12.2022."/>
    <n v="40000"/>
    <n v="50000"/>
    <x v="1"/>
    <s v="12. ugovora marketinškoj ili PR suradnji te drugih ugovora o suradnji "/>
    <s v="Ugovor sukladno navedenoj točki izuzeća"/>
    <m/>
  </r>
  <r>
    <n v="96"/>
    <x v="11"/>
    <s v="2.2.4. Označavanje premium ponude"/>
    <x v="24"/>
    <s v="Suradnja s HGK i Udrugom “Stories” – zajednički nastup na sajmu ILTM Cannes "/>
    <x v="81"/>
    <x v="2"/>
    <s v="31.12.2022."/>
    <n v="80000"/>
    <n v="100000"/>
    <x v="1"/>
    <s v="12. ugovora marketinškoj ili PR suradnji te drugih ugovora o suradnji "/>
    <s v="Ugovor sukladno navedenoj točki izuzeća"/>
    <m/>
  </r>
  <r>
    <n v="97"/>
    <x v="11"/>
    <s v="2.2.5. Označavanje kvalitete eno gastro ponude"/>
    <x v="25"/>
    <s v="Suradnja s Michelinom - selekcija i PR aktivnosti"/>
    <x v="82"/>
    <x v="2"/>
    <s v="do 2026."/>
    <n v="1040000"/>
    <n v="1300000"/>
    <x v="1"/>
    <s v="12. ugovora marketinškoj ili PR suradnji te drugih ugovora o suradnji "/>
    <s v="Ugovor sukladno navedenoj točki izuzeća"/>
    <m/>
  </r>
  <r>
    <n v="98"/>
    <x v="11"/>
    <s v="2.2.5. Označavanje kvalitete eno gastro ponude"/>
    <x v="25"/>
    <s v="Suradnja s Michelinom - promotivni video "/>
    <x v="83"/>
    <x v="0"/>
    <s v="31.12.2022."/>
    <n v="300000"/>
    <n v="375000"/>
    <x v="1"/>
    <s v="12. ugovora marketinškoj ili PR suradnji te drugih ugovora o suradnji "/>
    <s v="Ugovor sukladno navedenoj točki izuzeća"/>
    <m/>
  </r>
  <r>
    <n v="99"/>
    <x v="11"/>
    <s v="2.2.5. Označavanje kvalitete eno gastro ponude"/>
    <x v="25"/>
    <s v="Suradnja s Gault &amp; Millau"/>
    <x v="84"/>
    <x v="0"/>
    <s v="31.12.2022."/>
    <n v="80000"/>
    <n v="100000"/>
    <x v="1"/>
    <s v="12. ugovora marketinškoj ili PR suradnji te drugih ugovora o suradnji "/>
    <s v="Ugovor sukladno navedenoj točki izuzeća"/>
    <m/>
  </r>
  <r>
    <n v="100"/>
    <x v="11"/>
    <s v="2.2.5. Označavanje kvalitete eno gastro ponude"/>
    <x v="25"/>
    <s v="Suradnja s udrugom JRE Hrvatska na izdavanju nacionalnog JRE vodiča"/>
    <x v="85"/>
    <x v="0"/>
    <s v="31.12.2022."/>
    <n v="40000"/>
    <n v="50000"/>
    <x v="1"/>
    <s v="12. ugovora marketinškoj ili PR suradnji te drugih ugovora o suradnji "/>
    <s v="Ugovor sukladno navedenoj točki izuzeća"/>
    <m/>
  </r>
  <r>
    <n v="101"/>
    <x v="11"/>
    <s v="2.2.5. Označavanje kvalitete eno gastro ponude"/>
    <x v="25"/>
    <s v="Suradnja s JRE Hrvatska"/>
    <x v="86"/>
    <x v="1"/>
    <s v="31.12.2022."/>
    <n v="80000"/>
    <n v="100000"/>
    <x v="1"/>
    <s v="12. ugovora marketinškoj ili PR suradnji te drugih ugovora o suradnji "/>
    <s v="Ugovor sukladno navedenoj točki izuzeća"/>
    <m/>
  </r>
  <r>
    <n v="102"/>
    <x v="11"/>
    <s v="2.2.5. Označavanje kvalitete eno gastro ponude"/>
    <x v="25"/>
    <s v="Suradnja Chef's stage – Gastro event "/>
    <x v="87"/>
    <x v="1"/>
    <s v="31.12.2022."/>
    <m/>
    <m/>
    <x v="1"/>
    <s v="12. ugovora marketinškoj ili PR suradnji te drugih ugovora o suradnji "/>
    <s v="Ugovor sukladno navedenoj točki izuzeća"/>
    <s v="Provedba aktivnosti će se dodatno specificirati, u rebalansu Godišnjeg programa rada za 2022. godinu, a po završetku I. kvartala."/>
  </r>
  <r>
    <n v="103"/>
    <x v="11"/>
    <s v="2.5.1. Podrška projektima kulturnog turizma"/>
    <x v="26"/>
    <s v="Projekt LexArt "/>
    <x v="88"/>
    <x v="0"/>
    <s v="31.12.2022."/>
    <n v="160000"/>
    <n v="200000"/>
    <x v="1"/>
    <s v="12. ugovora marketinškoj ili PR suradnji te drugih ugovora o suradnji "/>
    <s v="Ugovor sukladno navedenoj točki izuzeća"/>
    <m/>
  </r>
  <r>
    <n v="104"/>
    <x v="11"/>
    <s v="2.5.1. Podrška projektima kulturnog turizma"/>
    <x v="26"/>
    <s v="Kulturna ruta Nikola Tesla Network"/>
    <x v="89"/>
    <x v="2"/>
    <s v="31.12.2022."/>
    <n v="40000"/>
    <n v="50000"/>
    <x v="1"/>
    <s v="12. ugovora marketinškoj ili PR suradnji te drugih ugovora o suradnji "/>
    <s v="Ugovor sukladno navedenoj točki izuzeća"/>
    <m/>
  </r>
  <r>
    <n v="105"/>
    <x v="11"/>
    <s v="2.5.1. Podrška projektima kulturnog turizma"/>
    <x v="26"/>
    <s v="Kulturna ruta Iter Vitis "/>
    <x v="90"/>
    <x v="0"/>
    <s v="31.12.2022."/>
    <n v="24000"/>
    <n v="30000"/>
    <x v="1"/>
    <s v="12. ugovora marketinškoj ili PR suradnji te drugih ugovora o suradnji "/>
    <s v="Ugovor sukladno navedenoj točki izuzeća"/>
    <m/>
  </r>
  <r>
    <n v="106"/>
    <x v="11"/>
    <s v="2.5.1. Podrška projektima kulturnog turizma"/>
    <x v="26"/>
    <s v="Fantastic journey to Croatia"/>
    <x v="91"/>
    <x v="1"/>
    <s v="31.12.2022."/>
    <n v="16000"/>
    <n v="20000"/>
    <x v="1"/>
    <s v="12. ugovora marketinškoj ili PR suradnji te drugih ugovora o suradnji "/>
    <s v="Ugovor sukladno navedenoj točki izuzeća"/>
    <m/>
  </r>
  <r>
    <n v="107"/>
    <x v="11"/>
    <s v="2.5.2. Podrška projektima zdravstvenog turizma"/>
    <x v="27"/>
    <s v="Suradnja na organizaciji HTI konferencije"/>
    <x v="92"/>
    <x v="2"/>
    <s v="31.12.2022."/>
    <n v="16000"/>
    <n v="20000"/>
    <x v="1"/>
    <s v="12. ugovora marketinškoj ili PR suradnji te drugih ugovora o suradnji "/>
    <s v="Ugovor sukladno navedenoj točki izuzeća"/>
    <m/>
  </r>
  <r>
    <n v="108"/>
    <x v="11"/>
    <s v="2.5.2. Podrška projektima zdravstvenog turizma"/>
    <x v="27"/>
    <s v="ExpoDubai2020 - Prezentacija hrvatske zdravstvene ponude u okviru Health i Wellness tjedna"/>
    <x v="93"/>
    <x v="0"/>
    <s v="Po isporuci/ izvršenju"/>
    <n v="160000"/>
    <n v="200000"/>
    <x v="1"/>
    <s v="12. ugovora marketinškoj ili PR suradnji te drugih ugovora o suradnji "/>
    <s v="Ugovor sukladno navedenoj točki izuzeća"/>
    <m/>
  </r>
  <r>
    <n v="109"/>
    <x v="11"/>
    <s v="2.5.3. Podrška projektima nautičkog turizma"/>
    <x v="28"/>
    <s v="Podrška inicijativama razvoja riječnog kruzinga"/>
    <x v="94"/>
    <x v="1"/>
    <s v="31.12.2022."/>
    <n v="80000"/>
    <n v="100000"/>
    <x v="1"/>
    <s v="12. ugovora marketinškoj ili PR suradnji te drugih ugovora o suradnji "/>
    <s v="Ugovor sukladno navedenoj točki izuzeća"/>
    <m/>
  </r>
  <r>
    <n v="110"/>
    <x v="11"/>
    <s v="2.5.3. Podrška projektima nautičkog turizma"/>
    <x v="28"/>
    <s v="Podrška organizaciji Croatia Charter Expo-u u sklopu Biograd Boat Showa"/>
    <x v="95"/>
    <x v="2"/>
    <s v="31.12.2022."/>
    <n v="120000"/>
    <n v="150000"/>
    <x v="1"/>
    <s v="12. ugovora marketinškoj ili PR suradnji te drugih ugovora o suradnji "/>
    <s v="Ugovor sukladno navedenoj točki izuzeća"/>
    <m/>
  </r>
  <r>
    <n v="111"/>
    <x v="11"/>
    <s v="2.5.4. Podrška razvoju destinacijskih menadžment kompanija (DMK)"/>
    <x v="29"/>
    <s v="Suradnja s UHPA-om na provođenju programa DMK"/>
    <x v="96"/>
    <x v="0"/>
    <s v="31.12.2022."/>
    <n v="160000"/>
    <n v="200000"/>
    <x v="1"/>
    <s v="12. ugovora marketinškoj ili PR suradnji te drugih ugovora o suradnji "/>
    <s v="Ugovor sukladno navedenoj točki izuzeća"/>
    <m/>
  </r>
  <r>
    <n v="112"/>
    <x v="11"/>
    <s v="2.5.4. Podrška razvoju destinacijskih menadžment kompanija (DMK)"/>
    <x v="29"/>
    <s v="Organizacija DMK foruma"/>
    <x v="97"/>
    <x v="1"/>
    <s v="31.12.2022."/>
    <n v="40000"/>
    <n v="50000"/>
    <x v="2"/>
    <m/>
    <s v="Ugovor o nabavi"/>
    <m/>
  </r>
  <r>
    <n v="113"/>
    <x v="11"/>
    <s v="2.5.4. Podrška razvoju destinacijskih menadžment kompanija (DMK)"/>
    <x v="29"/>
    <s v="Ostali troškovi zajedničkih aktivnosti na programima razvoja DMK – suradnja LUXBE"/>
    <x v="98"/>
    <x v="0"/>
    <s v="31.12.2022."/>
    <n v="184000"/>
    <n v="230000"/>
    <x v="1"/>
    <s v="12. ugovora marketinškoj ili PR suradnji te drugih ugovora o suradnji "/>
    <s v="Ugovor sukladno navedenoj točki izuzeća"/>
    <m/>
  </r>
  <r>
    <n v="114"/>
    <x v="11"/>
    <s v="2.5.5. Suradnja sa udruženjima turističke industrije"/>
    <x v="30"/>
    <s v="Suradnja s Nacionalnom udrugom obiteljskih i malih hotela"/>
    <x v="99"/>
    <x v="2"/>
    <s v="31.12.2022."/>
    <n v="60000"/>
    <n v="75000"/>
    <x v="1"/>
    <s v="12. ugovora marketinškoj ili PR suradnji te drugih ugovora o suradnji "/>
    <s v="Ugovor sukladno navedenoj točki izuzeća"/>
    <m/>
  </r>
  <r>
    <n v="115"/>
    <x v="11"/>
    <s v="2.5.5. Suradnja sa udruženjima turističke industrije"/>
    <x v="30"/>
    <s v="Suradnja sa Zajednicom obiteljskog turizma pri HGK na organizaciji Foruma obiteljskog smještaja"/>
    <x v="100"/>
    <x v="2"/>
    <s v="31.12.2022."/>
    <n v="40000"/>
    <n v="50000"/>
    <x v="1"/>
    <s v="12. ugovora marketinškoj ili PR suradnji te drugih ugovora o suradnji "/>
    <s v="Ugovor sukladno navedenoj točki izuzeća"/>
    <m/>
  </r>
  <r>
    <n v="116"/>
    <x v="11"/>
    <s v="2.5.5. Suradnja sa udruženjima turističke industrije"/>
    <x v="30"/>
    <s v="Suradnja s Kamping udruženjem Hrvatske"/>
    <x v="101"/>
    <x v="0"/>
    <s v="31.12.2022."/>
    <n v="40000"/>
    <n v="50000"/>
    <x v="1"/>
    <s v="12. ugovora marketinškoj ili PR suradnji te drugih ugovora o suradnji "/>
    <s v="Ugovor sukladno navedenoj točki izuzeća"/>
    <m/>
  </r>
  <r>
    <n v="117"/>
    <x v="11"/>
    <s v="2.5.5. Suradnja sa udruženjima turističke industrije"/>
    <x v="30"/>
    <s v="Suradnja s Hrvatskom udrugom turizma"/>
    <x v="102"/>
    <x v="0"/>
    <s v="31.12.2022."/>
    <n v="40000"/>
    <n v="50000"/>
    <x v="1"/>
    <s v="12. ugovora marketinškoj ili PR suradnji te drugih ugovora o suradnji "/>
    <s v="Ugovor sukladno navedenoj točki izuzeća"/>
    <m/>
  </r>
  <r>
    <n v="118"/>
    <x v="11"/>
    <s v="2.5.5. Suradnja sa udruženjima turističke industrije"/>
    <x v="30"/>
    <s v="Suradnja s Hrvatskim kuharskim savezom"/>
    <x v="103"/>
    <x v="2"/>
    <s v="31.12.2022."/>
    <n v="16000"/>
    <n v="20000"/>
    <x v="1"/>
    <s v="12. ugovora marketinškoj ili PR suradnji te drugih ugovora o suradnji "/>
    <s v="Ugovor sukladno navedenoj točki izuzeća"/>
    <m/>
  </r>
  <r>
    <n v="119"/>
    <x v="12"/>
    <s v="2.2.6. Označavanje kvalitete ponude cikloturizma"/>
    <x v="31"/>
    <s v="Održavanje i nadogradnja posebne internetske stranice www.eurovelo8.hr"/>
    <x v="104"/>
    <x v="3"/>
    <s v="1 g."/>
    <n v="3200"/>
    <n v="4000"/>
    <x v="1"/>
    <s v="3. ugovor o zakupu i korištenju telekomunikacijskih linija i frekvencija i elektroničkog podatkovnog prostora i poslužitelja (hosting i sl.)"/>
    <s v="Ugovor sukladno navedenoj točki izuzeća"/>
    <s v="Postupak nabave provest će se prikupljanjem više ponuda."/>
  </r>
  <r>
    <n v="120"/>
    <x v="12"/>
    <s v="2.2.6. Označavanje kvalitete ponude cikloturizma"/>
    <x v="31"/>
    <s v="Održavanje i nadogradnja posebne internetske stranice www.eurovelo8.hr"/>
    <x v="105"/>
    <x v="0"/>
    <s v="Po isporuci/ izvršenju"/>
    <n v="16800"/>
    <n v="21000"/>
    <x v="2"/>
    <m/>
    <s v="Ugovor o nabavi"/>
    <m/>
  </r>
  <r>
    <n v="121"/>
    <x v="12"/>
    <s v="2.2.6. Označavanje kvalitete ponude cikloturizma"/>
    <x v="31"/>
    <s v="Održavanje i nadogradnja posebne internetske stranice www.eurovelo8.hr"/>
    <x v="106"/>
    <x v="0"/>
    <s v="1 g."/>
    <n v="60000"/>
    <n v="75000"/>
    <x v="1"/>
    <s v="3. ugovor o zakupu i korištenju telekomunikacijskih linija i frekvencija i elektroničkog podatkovnog prostora i poslužitelja (hosting i sl.)"/>
    <s v="Ugovor sukladno navedenoj točki izuzeća"/>
    <m/>
  </r>
  <r>
    <n v="122"/>
    <x v="12"/>
    <s v="2.2.6. Označavanje kvalitete ponude cikloturizma"/>
    <x v="31"/>
    <s v="Održavanje postojeće EuroVelo 8 signalizacije"/>
    <x v="107"/>
    <x v="1"/>
    <s v="Po isporuci/ izvršenju"/>
    <n v="56000"/>
    <n v="70000"/>
    <x v="2"/>
    <m/>
    <s v="Ugovor o nabavi"/>
    <m/>
  </r>
  <r>
    <n v="123"/>
    <x v="12"/>
    <s v="2.2.6. Označavanje kvalitete ponude cikloturizma"/>
    <x v="31"/>
    <s v="Evaluacija rute EuroVelo 8 u Hrvatskoj"/>
    <x v="108"/>
    <x v="1"/>
    <s v="Po isporuci/ izvršenju"/>
    <n v="104000"/>
    <n v="130000"/>
    <x v="3"/>
    <m/>
    <s v="Ugovor o nabavi"/>
    <m/>
  </r>
  <r>
    <n v="124"/>
    <x v="12"/>
    <s v="6.2.1.Materijali troškovi ureda"/>
    <x v="32"/>
    <s v="Provedba novih EU projekata (i) u okviru nacionalnih Operativnih programa, Nacionalnog plana oporavka i otpornosti (NPOO)  te programa Europske teritorijalne suradnje "/>
    <x v="109"/>
    <x v="0"/>
    <s v="Po isporuci/ izvršenju"/>
    <n v="80000"/>
    <n v="100000"/>
    <x v="2"/>
    <m/>
    <s v="Ugovor o nabavi"/>
    <m/>
  </r>
  <r>
    <n v="125"/>
    <x v="12"/>
    <s v="4.4.3.Europska destinacija izvrsnosti – EDEN"/>
    <x v="33"/>
    <s v="Sastanci nacionalne EDEN mreže"/>
    <x v="110"/>
    <x v="3"/>
    <s v="Po isporuci/ izvršenju"/>
    <n v="8000"/>
    <n v="10000"/>
    <x v="1"/>
    <s v="10. … ugovora o autorskom djelu…"/>
    <s v="Ugovor sukladno navedenoj točki izuzeća"/>
    <m/>
  </r>
  <r>
    <n v="126"/>
    <x v="13"/>
    <s v="4.2.1. Stručni skupovi i radionice"/>
    <x v="34"/>
    <s v="Edukativne radionice vezane za razvoj turističkih proizvoda te djelovanje po načelu destinacijskog menadžmenta"/>
    <x v="111"/>
    <x v="0"/>
    <s v="Po isporuci/ izvršenju"/>
    <n v="30000"/>
    <n v="37500"/>
    <x v="1"/>
    <s v="12. ugovora marketinškoj ili PR suradnji te drugih ugovora o suradnji "/>
    <s v="Ugovor sukladno navedenoj točki izuzeća"/>
    <m/>
  </r>
  <r>
    <n v="127"/>
    <x v="13"/>
    <s v="4.4.2.Poticanje sigurnosti boravka turista"/>
    <x v="35"/>
    <s v="Sigurna turistička destinacija"/>
    <x v="112"/>
    <x v="0"/>
    <s v="1 g."/>
    <n v="700000"/>
    <n v="700000"/>
    <x v="1"/>
    <s v="12. ugovora marketinškoj ili PR suradnji te drugih ugovora o suradnji "/>
    <s v="Ugovor sukladno navedenoj točki izuzeća"/>
    <m/>
  </r>
  <r>
    <n v="128"/>
    <x v="13"/>
    <s v="4.4.2.Poticanje sigurnosti boravka turista"/>
    <x v="35"/>
    <s v="Sigurna turistička destinacija"/>
    <x v="113"/>
    <x v="0"/>
    <s v="1 g."/>
    <n v="300000"/>
    <n v="300000"/>
    <x v="1"/>
    <s v="12. ugovora marketinškoj ili PR suradnji te drugih ugovora o suradnji "/>
    <s v="Ugovor sukladno navedenoj točki izuzeća"/>
    <m/>
  </r>
  <r>
    <n v="129"/>
    <x v="14"/>
    <s v="2.5.6. Podrška razvoju poslovnog turizma"/>
    <x v="36"/>
    <s v="Produkcija sadržaja o poslovnom turizmu i promocija istih putem: HTZ internet stranice, Linkedina, newslettera "/>
    <x v="114"/>
    <x v="0"/>
    <s v="31.12.2022."/>
    <n v="76000"/>
    <n v="95000"/>
    <x v="1"/>
    <s v="10. … ugovora o autorskom djelu…"/>
    <s v="Ugovor sukladno navedenoj točki izuzeća"/>
    <s v="Postupak nabave provest će se prikupljanjem više ponuda."/>
  </r>
  <r>
    <n v="130"/>
    <x v="14"/>
    <s v="2.5.6. Podrška razvoju poslovnog turizma"/>
    <x v="36"/>
    <s v="Promocija na specijaliziranim portalima za poslovni turizam"/>
    <x v="115"/>
    <x v="1"/>
    <s v="31.12.2022."/>
    <n v="37056.800000000003"/>
    <n v="46321"/>
    <x v="1"/>
    <s v="15. ugovor za oglašavanje putem komunikacijskih i društvenih mreža"/>
    <s v="Ugovor sukladno navedenoj točki izuzeća"/>
    <m/>
  </r>
  <r>
    <n v="131"/>
    <x v="14"/>
    <s v="3.4.4. Ostale poslovne suradnje"/>
    <x v="37"/>
    <s v="Kongresna i insentive burza_x000a_MEETEX 2022"/>
    <x v="116"/>
    <x v="0"/>
    <s v="Po isporuci/ izvršenju"/>
    <n v="150000"/>
    <n v="150000"/>
    <x v="1"/>
    <s v="12. ugovora marketinškoj ili PR suradnji te drugih ugovora o suradnji "/>
    <s v="Ugovor sukladno navedenoj točki izuzeća"/>
    <m/>
  </r>
  <r>
    <n v="132"/>
    <x v="14"/>
    <s v="3.4.4. Ostale poslovne suradnje"/>
    <x v="37"/>
    <s v="Kongresna i insentive radionica u Dubrovniku - m&amp;i private "/>
    <x v="117"/>
    <x v="3"/>
    <s v="Po isporuci/ izvršenju"/>
    <n v="50000"/>
    <n v="50000"/>
    <x v="1"/>
    <s v="12. ugovora marketinškoj ili PR suradnji te drugih ugovora o suradnji "/>
    <s v="Ugovor sukladno navedenoj točki izuzeća"/>
    <m/>
  </r>
  <r>
    <n v="133"/>
    <x v="14"/>
    <s v="3.4.4. Ostale poslovne suradnje"/>
    <x v="37"/>
    <s v="Kongresni ambasadori"/>
    <x v="118"/>
    <x v="4"/>
    <s v="prema upitima ambasadora"/>
    <n v="50000"/>
    <n v="50000"/>
    <x v="1"/>
    <s v="12. ugovora marketinškoj ili PR suradnji te drugih ugovora o suradnji "/>
    <s v="Ugovor sukladno navedenoj točki izuzeća"/>
    <m/>
  </r>
  <r>
    <n v="134"/>
    <x v="14"/>
    <s v="3.4.4. Ostale poslovne suradnje"/>
    <x v="37"/>
    <s v="SKAL International Congress u Opatiji i Rijeci"/>
    <x v="119"/>
    <x v="3"/>
    <s v="Po isporuci/ izvršenju"/>
    <n v="200000"/>
    <n v="200000"/>
    <x v="1"/>
    <s v="12. ugovora marketinškoj ili PR suradnji te drugih ugovora o suradnji "/>
    <s v="Ugovor sukladno navedenoj točki izuzeća"/>
    <m/>
  </r>
  <r>
    <n v="135"/>
    <x v="14"/>
    <s v="3.4.4. Ostale poslovne suradnje"/>
    <x v="37"/>
    <s v="Konferencija ISABS u Dubrovniku"/>
    <x v="120"/>
    <x v="1"/>
    <s v="Po isporuci/ izvršenju"/>
    <n v="200000"/>
    <n v="200000"/>
    <x v="1"/>
    <s v="12. ugovora marketinškoj ili PR suradnji te drugih ugovora o suradnji "/>
    <s v="Ugovor sukladno navedenoj točki izuzeća"/>
    <m/>
  </r>
  <r>
    <n v="136"/>
    <x v="14"/>
    <s v="3.4.4. Ostale poslovne suradnje"/>
    <x v="37"/>
    <s v="Poslovni skupovi međunarodne gimnastičke federacije u Dubrovniku"/>
    <x v="121"/>
    <x v="1"/>
    <s v="Po isporuci/ izvršenju"/>
    <n v="40000"/>
    <n v="40000"/>
    <x v="1"/>
    <s v="12. ugovora marketinškoj ili PR suradnji te drugih ugovora o suradnji "/>
    <s v="Ugovor sukladno navedenoj točki izuzeća"/>
    <m/>
  </r>
  <r>
    <n v="137"/>
    <x v="14"/>
    <s v="3.4.4. Ostale poslovne suradnje"/>
    <x v="37"/>
    <s v="Konferencija “Practical Knowledge for Students” i “Nobel Days” u Splitu"/>
    <x v="122"/>
    <x v="3"/>
    <s v="Po isporuci/ izvršenju"/>
    <n v="25000"/>
    <n v="25000"/>
    <x v="1"/>
    <s v="12. ugovora marketinškoj ili PR suradnji te drugih ugovora o suradnji "/>
    <s v="Ugovor sukladno navedenoj točki izuzeća"/>
    <m/>
  </r>
  <r>
    <n v="138"/>
    <x v="14"/>
    <s v="3.4.4. Ostale poslovne suradnje"/>
    <x v="37"/>
    <s v="Konferencija EACTAIC ECHO u Zagrebu"/>
    <x v="123"/>
    <x v="1"/>
    <s v="Po isporuci/ izvršenju"/>
    <n v="15000"/>
    <n v="15000"/>
    <x v="1"/>
    <s v="12. ugovora marketinškoj ili PR suradnji te drugih ugovora o suradnji "/>
    <s v="Ugovor sukladno navedenoj točki izuzeća"/>
    <m/>
  </r>
  <r>
    <n v="139"/>
    <x v="15"/>
    <s v="1.2.1. Pripreme i objave analiza vezanih uz istraživanje tržišta"/>
    <x v="38"/>
    <s v="Analize s područja turizma"/>
    <x v="124"/>
    <x v="2"/>
    <s v="Po isporuci/ izvršenju"/>
    <n v="24000"/>
    <n v="30000"/>
    <x v="2"/>
    <m/>
    <s v="Prihvat ponude"/>
    <m/>
  </r>
  <r>
    <n v="140"/>
    <x v="15"/>
    <s v="1.2.2. Partnerski projekti u području istraživanja i analize"/>
    <x v="39"/>
    <s v="Projekt „Benchmarking poslovanja subjekata u turizmu“"/>
    <x v="125"/>
    <x v="0"/>
    <s v="12 mjeseci"/>
    <n v="80000"/>
    <n v="100000"/>
    <x v="1"/>
    <s v="5. Ugovora o uslugama istraživanja i razvoja "/>
    <s v="Ugovor sukladno navedenoj točki izuzeća"/>
    <m/>
  </r>
  <r>
    <n v="141"/>
    <x v="15"/>
    <s v="1.2.2. Partnerski projekti u području istraživanja i analize"/>
    <x v="39"/>
    <s v="TOMAS Hrvatska 2022."/>
    <x v="126"/>
    <x v="0"/>
    <s v="18 mjeseci"/>
    <n v="890000"/>
    <n v="1112500"/>
    <x v="1"/>
    <s v="5. Ugovora o uslugama istraživanja i razvoja "/>
    <s v="Ugovor sukladno navedenoj točki izuzeća"/>
    <s v="Suradnja sa Institutom za turizam"/>
  </r>
  <r>
    <n v="142"/>
    <x v="15"/>
    <s v="1.2.2. Partnerski projekti u području istraživanja i analize"/>
    <x v="39"/>
    <s v="TOMAS Hrvatska 2022."/>
    <x v="126"/>
    <x v="0"/>
    <s v="18 mjeseci"/>
    <n v="1200000"/>
    <n v="1500000"/>
    <x v="1"/>
    <s v="5. Ugovora o uslugama istraživanja i razvoja "/>
    <s v="Ugovor sukladno navedenoj točki izuzeća"/>
    <s v="Postupak nabave provest će se prikupljanjem više ponuda."/>
  </r>
  <r>
    <n v="143"/>
    <x v="15"/>
    <s v="1.2.2. Partnerski projekti u području istraživanja i analize"/>
    <x v="39"/>
    <s v="TOMAS Nautika 2022."/>
    <x v="127"/>
    <x v="0"/>
    <s v="12 mjeseci"/>
    <n v="258506"/>
    <n v="323133"/>
    <x v="1"/>
    <s v="5. Ugovora o uslugama istraživanja i razvoja "/>
    <s v="Ugovor sukladno navedenoj točki izuzeća"/>
    <s v="Suradnja sa Institutom za turizam"/>
  </r>
  <r>
    <n v="144"/>
    <x v="15"/>
    <s v="1.2.2. Partnerski projekti u području istraživanja i analize"/>
    <x v="39"/>
    <s v="TOMAS Nautika 2022."/>
    <x v="127"/>
    <x v="0"/>
    <s v="12 mjeseci"/>
    <n v="265000"/>
    <n v="331250"/>
    <x v="1"/>
    <s v="5. Ugovora o uslugama istraživanja i razvoja "/>
    <s v="Ugovor sukladno navedenoj točki izuzeća"/>
    <s v="Postupak nabave provest će se prikupljanjem više ponuda."/>
  </r>
  <r>
    <n v="145"/>
    <x v="15"/>
    <s v="1.2.3. Nabava analiza/studija/baza podataka"/>
    <x v="40"/>
    <s v="Analiza karakteristika obiteljskog smještaja kao podloga za brandiranje obiteljskog smještaja"/>
    <x v="128"/>
    <x v="0"/>
    <s v="31.12.2022."/>
    <n v="120000"/>
    <n v="150000"/>
    <x v="1"/>
    <s v="5. Ugovora o uslugama istraživanja i razvoja "/>
    <s v="Ugovor sukladno navedenoj točki izuzeća"/>
    <s v="Postupak nabave provest će se prikupljanjem više ponuda."/>
  </r>
  <r>
    <n v="146"/>
    <x v="15"/>
    <s v="1.3.1 Analiza marketinških i promotivnih aktivnosti sustava TZ-a"/>
    <x v="41"/>
    <s v="Mjerenje učinkovitosti integriranih komunikacijskih aktivnosti HTZ"/>
    <x v="129"/>
    <x v="3"/>
    <s v="3 mjeseca"/>
    <n v="220000"/>
    <n v="275000"/>
    <x v="1"/>
    <s v="5. Ugovora o uslugama istraživanja i razvoja "/>
    <s v="Ugovor sukladno navedenoj točki izuzeća"/>
    <s v="Postupak nabave provest će se prikupljanjem više ponuda."/>
  </r>
  <r>
    <n v="147"/>
    <x v="15"/>
    <s v="4.2.2. Časopis Turizam"/>
    <x v="42"/>
    <s v="Časopis Turizam"/>
    <x v="130"/>
    <x v="0"/>
    <s v="31.12.2022."/>
    <n v="120000"/>
    <n v="150000"/>
    <x v="1"/>
    <s v="5. Ugovora o uslugama istraživanja i razvoja "/>
    <s v="Ugovor sukladno navedenoj točki izuzeća"/>
    <m/>
  </r>
  <r>
    <n v="148"/>
    <x v="16"/>
    <s v="4.1.1.eVisitor sustav"/>
    <x v="43"/>
    <s v="Konzultanske usluge"/>
    <x v="131"/>
    <x v="0"/>
    <s v="31.12.2022."/>
    <n v="120000"/>
    <n v="150000"/>
    <x v="1"/>
    <s v="10. sklapanje ugovora o posl. suradnji s neprofitnom organizacijom"/>
    <s v="Ugovor sukladno navedenoj točki izuzeća"/>
    <m/>
  </r>
  <r>
    <n v="149"/>
    <x v="16"/>
    <s v="4.1.1.eVisitor sustav"/>
    <x v="43"/>
    <s v="Održavanje eVisitor sustava"/>
    <x v="132"/>
    <x v="2"/>
    <s v="31.12.2023."/>
    <n v="80000"/>
    <n v="100000"/>
    <x v="2"/>
    <m/>
    <s v="Ugovor o nabavi"/>
    <s v="Nabava s provodi na razdoblje jedne godine uz mogućnost produljenja za dodatnu godinu"/>
  </r>
  <r>
    <n v="150"/>
    <x v="16"/>
    <s v="4.1.1.eVisitor sustav"/>
    <x v="43"/>
    <s v="Održavanje eVisitor sustava"/>
    <x v="133"/>
    <x v="2"/>
    <s v="31.12.2023."/>
    <n v="512000"/>
    <n v="640000"/>
    <x v="0"/>
    <m/>
    <s v="Ugovor o nabavi"/>
    <s v="Nabava s provodi na razdoblje jedne godine uz mogućnost produljenja za dodatnu godinu"/>
  </r>
  <r>
    <n v="151"/>
    <x v="16"/>
    <s v="4.1.1.eVisitor sustav"/>
    <x v="43"/>
    <s v="Održavanje eVisitor sustava"/>
    <x v="134"/>
    <x v="2"/>
    <s v="31.12.2023."/>
    <n v="160000"/>
    <n v="200000"/>
    <x v="0"/>
    <m/>
    <s v="Ugovor o nabavi"/>
    <m/>
  </r>
  <r>
    <n v="152"/>
    <x v="16"/>
    <s v="4.1.1.eVisitor sustav"/>
    <x v="43"/>
    <s v="Održavanje eVisitor sustava"/>
    <x v="135"/>
    <x v="2"/>
    <s v="31.12.2023."/>
    <n v="80000"/>
    <n v="100000"/>
    <x v="1"/>
    <s v="3. ugovor o zakupu i korištenju telekomunikacijskih linija i frekvencija i elektroničkog podatkovnog prostora i poslužitelja (hosting i sl.)"/>
    <s v="Ugovor sukladno navedenoj točki izuzeća"/>
    <m/>
  </r>
  <r>
    <n v="153"/>
    <x v="16"/>
    <s v="4.1.1.eVisitor sustav"/>
    <x v="43"/>
    <s v="Održavanje eVisitor sustava"/>
    <x v="136"/>
    <x v="0"/>
    <d v="2022-06-01T00:00:00"/>
    <n v="80000"/>
    <n v="100000"/>
    <x v="2"/>
    <m/>
    <s v="Prihvat ponude"/>
    <m/>
  </r>
  <r>
    <n v="154"/>
    <x v="16"/>
    <s v="4.1.1.eVisitor sustav"/>
    <x v="43"/>
    <s v="Održavanje eVisitor sustava"/>
    <x v="137"/>
    <x v="0"/>
    <s v="12.03.2023."/>
    <n v="48000"/>
    <n v="60000"/>
    <x v="2"/>
    <m/>
    <s v="Prihvat ponude"/>
    <m/>
  </r>
  <r>
    <n v="155"/>
    <x v="16"/>
    <s v="4.1.1.eVisitor sustav"/>
    <x v="43"/>
    <s v="Održavanje eVisitor sustava"/>
    <x v="138"/>
    <x v="1"/>
    <s v="29.05.2023."/>
    <n v="16000"/>
    <n v="20000"/>
    <x v="2"/>
    <m/>
    <s v="Prihvat ponude"/>
    <m/>
  </r>
  <r>
    <n v="156"/>
    <x v="16"/>
    <s v="4.1.1.eVisitor sustav"/>
    <x v="43"/>
    <s v="Održavanje eVisitor sustava"/>
    <x v="139"/>
    <x v="1"/>
    <s v="31.07.2023."/>
    <n v="24000"/>
    <n v="30000"/>
    <x v="2"/>
    <m/>
    <s v="Prihvat ponude"/>
    <m/>
  </r>
  <r>
    <n v="157"/>
    <x v="16"/>
    <s v="4.1.1.eVisitor sustav"/>
    <x v="43"/>
    <s v="Održavanje eVisitor sustava"/>
    <x v="140"/>
    <x v="2"/>
    <s v="01.06.2023."/>
    <n v="160000"/>
    <n v="200000"/>
    <x v="3"/>
    <m/>
    <s v="Ugovor o nabavi"/>
    <m/>
  </r>
  <r>
    <n v="158"/>
    <x v="16"/>
    <s v="4.1.2.Aplikacija ePrijave"/>
    <x v="44"/>
    <s v="Aplikacija ePrijave"/>
    <x v="141"/>
    <x v="0"/>
    <s v="31.12.2022."/>
    <n v="16000"/>
    <n v="20000"/>
    <x v="2"/>
    <m/>
    <s v="Prihvat ponude"/>
    <m/>
  </r>
  <r>
    <n v="159"/>
    <x v="16"/>
    <s v="4.1.3. Portal nautika.evisitor"/>
    <x v="45"/>
    <s v="Održavanje i nadogradnja portala nautika.eVisitor"/>
    <x v="142"/>
    <x v="2"/>
    <s v="31.12.2023."/>
    <n v="120000"/>
    <n v="150000"/>
    <x v="3"/>
    <m/>
    <s v="Ugovor o nabavi"/>
    <m/>
  </r>
  <r>
    <n v="160"/>
    <x v="16"/>
    <s v="4.1.4 Mobilna aplikacija eVisitor"/>
    <x v="46"/>
    <s v="Održavanje i razvoj eVisitor mobilne aplikacije."/>
    <x v="143"/>
    <x v="3"/>
    <s v="30.09.2023."/>
    <n v="160000"/>
    <n v="200000"/>
    <x v="3"/>
    <m/>
    <s v="Ugovor o nabavi"/>
    <m/>
  </r>
  <r>
    <n v="161"/>
    <x v="17"/>
    <s v="6.2.1.Materijali troškovi ureda"/>
    <x v="47"/>
    <s v="Mobilna telefonija"/>
    <x v="144"/>
    <x v="3"/>
    <s v="2.g."/>
    <n v="184000"/>
    <n v="230000"/>
    <x v="1"/>
    <s v="3. ugovor o zakupu i korištenju telekomunikacijskih linija i frekvencija i elektroničkog podatkovnog prostora i poslužitelja (hosting i sl.)"/>
    <s v="Ugovor sukladno navedenoj točki izuzeća"/>
    <s v="135.000 kn se planira za 2022. godinu dok se preostali iznos planira za 2023. godinu. Postupak nabave provest će se prikupljanjem više ponuda."/>
  </r>
  <r>
    <n v="162"/>
    <x v="17"/>
    <s v="6.2.1.Materijali troškovi ureda"/>
    <x v="47"/>
    <s v="Održavanje informatičke opreme"/>
    <x v="145"/>
    <x v="2"/>
    <s v="31.12.2022."/>
    <n v="65760"/>
    <n v="82200"/>
    <x v="2"/>
    <m/>
    <s v="Ugovor o uvjetima poslovne suradnje"/>
    <m/>
  </r>
  <r>
    <n v="163"/>
    <x v="17"/>
    <s v="6.2.1.Materijali troškovi ureda"/>
    <x v="47"/>
    <s v="Korisnička informatička oprema"/>
    <x v="146"/>
    <x v="1"/>
    <s v="Po isporuci/ izvršenju"/>
    <n v="56000"/>
    <n v="70000"/>
    <x v="2"/>
    <m/>
    <s v="Ugovor o nabavi"/>
    <m/>
  </r>
  <r>
    <n v="164"/>
    <x v="17"/>
    <s v="6.2.1.Materijali troškovi ureda"/>
    <x v="47"/>
    <s v="Nadogradnja poslužiteljske infrastrukture"/>
    <x v="147"/>
    <x v="3"/>
    <s v="Po isporuci/ izvršenju"/>
    <n v="30728"/>
    <n v="38410"/>
    <x v="2"/>
    <m/>
    <s v="Ugovor o nabavi"/>
    <m/>
  </r>
  <r>
    <n v="165"/>
    <x v="17"/>
    <s v="6.2.1.Materijali troškovi ureda"/>
    <x v="47"/>
    <s v="Nadogradnja poslužiteljske infrastrukture"/>
    <x v="148"/>
    <x v="3"/>
    <s v="Po isporuci/ izvršenju"/>
    <n v="35469"/>
    <n v="44336.25"/>
    <x v="2"/>
    <m/>
    <s v="Ugovor o nabavi"/>
    <m/>
  </r>
  <r>
    <n v="166"/>
    <x v="17"/>
    <s v="6.2.1.Materijali troškovi ureda"/>
    <x v="47"/>
    <s v="Nadogradnja poslužiteljske infrastrukture"/>
    <x v="149"/>
    <x v="0"/>
    <s v="Po isporuci/ izvršenju"/>
    <n v="20000"/>
    <n v="25000"/>
    <x v="2"/>
    <m/>
    <s v="Ugovor o nabavi"/>
    <m/>
  </r>
  <r>
    <n v="167"/>
    <x v="17"/>
    <s v="6.2.1.Materijali troškovi ureda"/>
    <x v="47"/>
    <s v="Nadogradnja poslužiteljske infrastrukture"/>
    <x v="150"/>
    <x v="1"/>
    <s v="Po isporuci/ izvršenju"/>
    <n v="40000"/>
    <n v="50000"/>
    <x v="2"/>
    <m/>
    <s v="Ugovor o nabavi"/>
    <m/>
  </r>
  <r>
    <n v="168"/>
    <x v="18"/>
    <s v="6.4.19.Opći troškovi poslovanja mreže predstavništava"/>
    <x v="48"/>
    <s v="Opći troškovi poslovanja mreže predstavništava"/>
    <x v="151"/>
    <x v="3"/>
    <s v="Po isporuci/ izvršenju"/>
    <n v="80000"/>
    <n v="100000"/>
    <x v="2"/>
    <m/>
    <s v="Prihvat ponude"/>
    <m/>
  </r>
  <r>
    <n v="169"/>
    <x v="19"/>
    <s v="6.2.1.Materijali troškovi ureda"/>
    <x v="49"/>
    <s v="Revizorske usluge"/>
    <x v="152"/>
    <x v="0"/>
    <s v="1 g."/>
    <n v="46500"/>
    <n v="58125"/>
    <x v="1"/>
    <s v="7. ugovor o uslugama računovodstva, knjigovodstva, revizije i poreznog savjetovanja,"/>
    <s v="Ugovor sukladno navedenoj točki izuzeća"/>
    <s v="Postupak nabave provest će se prikupljanjem više ponuda."/>
  </r>
  <r>
    <n v="170"/>
    <x v="19"/>
    <s v="6.2.1.Materijali troškovi ureda"/>
    <x v="49"/>
    <s v="Računovodstveni program i porezno savjetovanje"/>
    <x v="153"/>
    <x v="0"/>
    <s v="1 g."/>
    <n v="91200"/>
    <n v="114000"/>
    <x v="1"/>
    <s v="7. ugovor o uslugama računovodstva, knjigovodstva, revizije i poreznog savjetovanja,"/>
    <s v="Ugovor sukladno navedenoj točki izuzeća"/>
    <m/>
  </r>
  <r>
    <n v="171"/>
    <x v="20"/>
    <s v="6.2.1.Materijali troškovi ureda"/>
    <x v="49"/>
    <s v="Trošak zakupa"/>
    <x v="154"/>
    <x v="2"/>
    <s v="1 g."/>
    <n v="259200"/>
    <n v="324000"/>
    <x v="1"/>
    <s v="2. ugovor o stjecanju, zakupu ili najmu postojećih zgrada, druge nepokretne imovine, zemljišta ili prava koja se njih tiču, bez obzira na način financiranja,"/>
    <s v="Ugovor sukladno navedenoj točki izuzeća"/>
    <s v="Iznos se odnosi na zakup 30 parkirališnih mjesta."/>
  </r>
  <r>
    <n v="172"/>
    <x v="20"/>
    <s v="6.2.1.Materijali troškovi ureda"/>
    <x v="49"/>
    <s v="Premije osiguranja"/>
    <x v="155"/>
    <x v="1"/>
    <s v="1 g."/>
    <n v="26473.3"/>
    <n v="33091.625"/>
    <x v="2"/>
    <m/>
    <s v="Ugovor o nabavi"/>
    <s v="Postoji mogućnost spajanja osiguranja imovine i zaposlenika sa putnim osiguranjem."/>
  </r>
  <r>
    <n v="173"/>
    <x v="20"/>
    <s v="6.2.1.Materijali troškovi ureda"/>
    <x v="49"/>
    <s v="Premije osiguranja"/>
    <x v="156"/>
    <x v="0"/>
    <s v="1 g."/>
    <n v="8000"/>
    <n v="10000"/>
    <x v="2"/>
    <m/>
    <s v="Ugovor o nabavi"/>
    <s v="Postoji mogućnost spajanja putnog osiguranja i osiguranja imovine i zaposlenika."/>
  </r>
  <r>
    <m/>
    <x v="21"/>
    <m/>
    <x v="50"/>
    <m/>
    <x v="157"/>
    <x v="5"/>
    <m/>
    <m/>
    <m/>
    <x v="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9169F3-5FD3-4E34-BF5C-D74C669EF5FC}" name="PivotTable3" cacheId="0" applyNumberFormats="0" applyBorderFormats="0" applyFontFormats="0" applyPatternFormats="0" applyAlignmentFormats="0" applyWidthHeightFormats="1" dataCaption="Values" updatedVersion="7" minRefreshableVersion="3" itemPrintTitles="1" createdVersion="7" indent="0" compact="0" compactData="0" gridDropZones="1" multipleFieldFilters="0">
  <location ref="B4:E12" firstHeaderRow="2" firstDataRow="2" firstDataCol="3" rowPageCount="2" colPageCount="1"/>
  <pivotFields count="14">
    <pivotField compact="0" outline="0" showAll="0"/>
    <pivotField axis="axisPage" compact="0" outline="0" multipleItemSelectionAllowed="1" showAll="0">
      <items count="23">
        <item h="1" x="14"/>
        <item x="8"/>
        <item h="1" x="2"/>
        <item h="1" x="12"/>
        <item h="1" x="16"/>
        <item h="1" x="4"/>
        <item h="1" x="17"/>
        <item h="1" x="9"/>
        <item h="1" x="15"/>
        <item h="1" x="18"/>
        <item h="1" x="1"/>
        <item h="1" x="0"/>
        <item h="1" x="5"/>
        <item h="1" x="3"/>
        <item h="1" x="13"/>
        <item h="1" x="10"/>
        <item h="1" x="11"/>
        <item h="1" x="7"/>
        <item h="1" x="6"/>
        <item h="1" x="19"/>
        <item h="1" x="20"/>
        <item h="1" x="21"/>
        <item t="default"/>
      </items>
    </pivotField>
    <pivotField compact="0" outline="0" showAll="0"/>
    <pivotField axis="axisPage" compact="0" outline="0" multipleItemSelectionAllowed="1" showAll="0">
      <items count="52">
        <item h="1" x="0"/>
        <item h="1" x="1"/>
        <item h="1" x="2"/>
        <item h="1" x="3"/>
        <item h="1" x="4"/>
        <item h="1" x="5"/>
        <item h="1" x="6"/>
        <item h="1" x="7"/>
        <item h="1" x="8"/>
        <item h="1" x="10"/>
        <item h="1" x="9"/>
        <item h="1" x="11"/>
        <item h="1" x="12"/>
        <item x="13"/>
        <item h="1" x="14"/>
        <item h="1" x="15"/>
        <item h="1" x="16"/>
        <item h="1" x="17"/>
        <item h="1" x="18"/>
        <item h="1" x="19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6"/>
        <item h="1" x="48"/>
        <item h="1" x="49"/>
        <item h="1" x="50"/>
        <item h="1" x="20"/>
        <item h="1" x="34"/>
        <item h="1" x="45"/>
        <item h="1" x="47"/>
        <item t="default"/>
      </items>
    </pivotField>
    <pivotField compact="0" outline="0" multipleItemSelectionAllowed="1" showAll="0"/>
    <pivotField axis="axisRow" compact="0" outline="0" showAll="0" defaultSubtotal="0">
      <items count="158">
        <item x="29"/>
        <item x="61"/>
        <item x="42"/>
        <item x="65"/>
        <item x="31"/>
        <item x="11"/>
        <item x="62"/>
        <item x="63"/>
        <item x="124"/>
        <item x="43"/>
        <item x="39"/>
        <item x="38"/>
        <item x="40"/>
        <item x="44"/>
        <item x="140"/>
        <item x="109"/>
        <item x="114"/>
        <item x="34"/>
        <item x="35"/>
        <item x="4"/>
        <item x="12"/>
        <item x="1"/>
        <item x="2"/>
        <item x="129"/>
        <item x="147"/>
        <item x="148"/>
        <item x="146"/>
        <item x="149"/>
        <item x="150"/>
        <item x="48"/>
        <item x="72"/>
        <item x="71"/>
        <item x="25"/>
        <item x="49"/>
        <item x="45"/>
        <item x="144"/>
        <item x="51"/>
        <item x="58"/>
        <item x="50"/>
        <item x="145"/>
        <item x="18"/>
        <item x="55"/>
        <item x="59"/>
        <item x="56"/>
        <item x="60"/>
        <item x="53"/>
        <item x="54"/>
        <item x="22"/>
        <item x="21"/>
        <item x="24"/>
        <item x="20"/>
        <item x="136"/>
        <item x="33"/>
        <item x="78"/>
        <item x="89"/>
        <item x="84"/>
        <item x="139"/>
        <item x="7"/>
        <item x="10"/>
        <item x="8"/>
        <item x="9"/>
        <item x="5"/>
        <item x="155"/>
        <item x="94"/>
        <item x="87"/>
        <item x="151"/>
        <item x="118"/>
        <item x="107"/>
        <item x="93"/>
        <item x="141"/>
        <item x="64"/>
        <item x="137"/>
        <item x="125"/>
        <item x="115"/>
        <item x="73"/>
        <item x="14"/>
        <item x="156"/>
        <item x="75"/>
        <item x="92"/>
        <item x="86"/>
        <item x="130"/>
        <item x="81"/>
        <item x="88"/>
        <item x="110"/>
        <item x="153"/>
        <item x="108"/>
        <item x="104"/>
        <item x="106"/>
        <item x="46"/>
        <item x="105"/>
        <item x="57"/>
        <item x="132"/>
        <item x="36"/>
        <item x="37"/>
        <item x="0"/>
        <item x="152"/>
        <item x="32"/>
        <item x="138"/>
        <item x="3"/>
        <item x="154"/>
        <item x="157"/>
        <item x="6"/>
        <item x="13"/>
        <item x="15"/>
        <item x="16"/>
        <item x="17"/>
        <item x="19"/>
        <item x="23"/>
        <item x="26"/>
        <item x="27"/>
        <item x="28"/>
        <item x="30"/>
        <item x="41"/>
        <item x="47"/>
        <item x="52"/>
        <item x="66"/>
        <item x="67"/>
        <item x="68"/>
        <item x="69"/>
        <item x="70"/>
        <item x="74"/>
        <item x="76"/>
        <item x="77"/>
        <item x="79"/>
        <item x="80"/>
        <item x="82"/>
        <item x="83"/>
        <item x="85"/>
        <item x="90"/>
        <item x="91"/>
        <item x="95"/>
        <item x="96"/>
        <item x="97"/>
        <item x="98"/>
        <item x="99"/>
        <item x="100"/>
        <item x="101"/>
        <item x="102"/>
        <item x="103"/>
        <item x="111"/>
        <item x="112"/>
        <item x="113"/>
        <item x="116"/>
        <item x="117"/>
        <item x="119"/>
        <item x="120"/>
        <item x="121"/>
        <item x="122"/>
        <item x="123"/>
        <item x="126"/>
        <item x="127"/>
        <item x="128"/>
        <item x="131"/>
        <item x="133"/>
        <item x="134"/>
        <item x="135"/>
        <item x="142"/>
        <item x="143"/>
      </items>
    </pivotField>
    <pivotField axis="axisRow" compact="0" outline="0" showAll="0" defaultSubtotal="0">
      <items count="6">
        <item x="0"/>
        <item x="1"/>
        <item x="3"/>
        <item x="2"/>
        <item x="4"/>
        <item x="5"/>
      </items>
    </pivotField>
    <pivotField compact="0" outline="0" showAll="0"/>
    <pivotField compact="0" outline="0" showAll="0"/>
    <pivotField dataField="1" compact="0" outline="0" showAll="0"/>
    <pivotField axis="axisRow" compact="0" outline="0" showAll="0">
      <items count="6">
        <item x="1"/>
        <item x="0"/>
        <item x="2"/>
        <item x="3"/>
        <item x="4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5"/>
    <field x="6"/>
    <field x="10"/>
  </rowFields>
  <rowItems count="7">
    <i>
      <x v="9"/>
      <x v="3"/>
      <x v="2"/>
    </i>
    <i>
      <x v="13"/>
      <x v="3"/>
      <x v="3"/>
    </i>
    <i>
      <x v="29"/>
      <x v="3"/>
      <x v="1"/>
    </i>
    <i>
      <x v="34"/>
      <x v="3"/>
      <x v="3"/>
    </i>
    <i>
      <x v="88"/>
      <x/>
      <x v="1"/>
    </i>
    <i>
      <x v="113"/>
      <x/>
      <x/>
    </i>
    <i t="grand">
      <x/>
    </i>
  </rowItems>
  <colItems count="1">
    <i/>
  </colItems>
  <pageFields count="2">
    <pageField fld="1" hier="-1"/>
    <pageField fld="3" hier="-1"/>
  </pageFields>
  <dataFields count="1">
    <dataField name="Sum of UKUPNA PROCIJENJENA VRIJEDNOST NABAVE S  PDV-om" fld="9" baseField="0" baseItem="0" numFmtId="3"/>
  </dataFields>
  <formats count="2">
    <format dxfId="1">
      <pivotArea outline="0" collapsedLevelsAreSubtotals="1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1C27D-0274-44A7-BF36-8B129657D320}">
  <dimension ref="A1:AU82"/>
  <sheetViews>
    <sheetView tabSelected="1" zoomScale="90" zoomScaleNormal="90" workbookViewId="0">
      <pane ySplit="3" topLeftCell="A4" activePane="bottomLeft" state="frozen"/>
      <selection pane="bottomLeft" activeCell="H5" sqref="H5"/>
    </sheetView>
  </sheetViews>
  <sheetFormatPr defaultColWidth="9.109375" defaultRowHeight="14.4" x14ac:dyDescent="0.3"/>
  <cols>
    <col min="1" max="1" width="6.5546875" style="24" customWidth="1"/>
    <col min="2" max="2" width="30.33203125" style="24" customWidth="1"/>
    <col min="3" max="3" width="38.44140625" style="24" customWidth="1"/>
    <col min="4" max="4" width="50.109375" style="24" customWidth="1"/>
    <col min="5" max="5" width="19.5546875" style="24" bestFit="1" customWidth="1"/>
    <col min="6" max="6" width="18.33203125" style="24" customWidth="1"/>
    <col min="7" max="7" width="9.109375" style="30"/>
    <col min="8" max="8" width="46.44140625" style="30" customWidth="1"/>
    <col min="9" max="9" width="58.88671875" style="30" customWidth="1"/>
    <col min="10" max="10" width="4.109375" style="30" customWidth="1"/>
    <col min="11" max="11" width="17.33203125" style="30" customWidth="1"/>
    <col min="12" max="12" width="18" style="30" customWidth="1"/>
    <col min="13" max="13" width="38.109375" style="30" customWidth="1"/>
    <col min="14" max="16384" width="9.109375" style="30"/>
  </cols>
  <sheetData>
    <row r="1" spans="1:47" ht="24.75" customHeight="1" x14ac:dyDescent="0.35">
      <c r="B1" s="35" t="s">
        <v>326</v>
      </c>
      <c r="C1" s="30"/>
    </row>
    <row r="2" spans="1:47" ht="9" customHeight="1" x14ac:dyDescent="0.3"/>
    <row r="3" spans="1:47" s="29" customFormat="1" ht="57.6" x14ac:dyDescent="0.3">
      <c r="A3" s="22" t="s">
        <v>0</v>
      </c>
      <c r="B3" s="22" t="s">
        <v>1</v>
      </c>
      <c r="C3" s="22" t="s">
        <v>12</v>
      </c>
      <c r="D3" s="22" t="s">
        <v>2</v>
      </c>
      <c r="E3" s="22" t="s">
        <v>31</v>
      </c>
      <c r="F3" s="22" t="s">
        <v>138</v>
      </c>
      <c r="G3" s="26"/>
      <c r="H3" s="25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</row>
    <row r="4" spans="1:47" ht="28.8" x14ac:dyDescent="0.3">
      <c r="A4" s="13">
        <v>1</v>
      </c>
      <c r="B4" s="14" t="s">
        <v>21</v>
      </c>
      <c r="C4" s="14" t="s">
        <v>67</v>
      </c>
      <c r="D4" s="14" t="s">
        <v>263</v>
      </c>
      <c r="E4" s="15" t="s">
        <v>28</v>
      </c>
      <c r="F4" s="13" t="s">
        <v>269</v>
      </c>
    </row>
    <row r="5" spans="1:47" ht="43.2" x14ac:dyDescent="0.3">
      <c r="A5" s="13">
        <f>A4+1</f>
        <v>2</v>
      </c>
      <c r="B5" s="14" t="s">
        <v>19</v>
      </c>
      <c r="C5" s="14" t="s">
        <v>70</v>
      </c>
      <c r="D5" s="14" t="s">
        <v>307</v>
      </c>
      <c r="E5" s="15" t="s">
        <v>28</v>
      </c>
      <c r="F5" s="13" t="s">
        <v>139</v>
      </c>
    </row>
    <row r="6" spans="1:47" ht="43.2" x14ac:dyDescent="0.3">
      <c r="A6" s="13">
        <f t="shared" ref="A6:A69" si="0">A5+1</f>
        <v>3</v>
      </c>
      <c r="B6" s="14" t="s">
        <v>19</v>
      </c>
      <c r="C6" s="14" t="s">
        <v>70</v>
      </c>
      <c r="D6" s="14" t="s">
        <v>290</v>
      </c>
      <c r="E6" s="15" t="s">
        <v>28</v>
      </c>
      <c r="F6" s="13" t="s">
        <v>139</v>
      </c>
    </row>
    <row r="7" spans="1:47" ht="43.2" x14ac:dyDescent="0.3">
      <c r="A7" s="13">
        <f t="shared" si="0"/>
        <v>4</v>
      </c>
      <c r="B7" s="14" t="s">
        <v>7</v>
      </c>
      <c r="C7" s="14" t="s">
        <v>259</v>
      </c>
      <c r="D7" s="14" t="s">
        <v>260</v>
      </c>
      <c r="E7" s="15" t="s">
        <v>28</v>
      </c>
      <c r="F7" s="13" t="s">
        <v>140</v>
      </c>
    </row>
    <row r="8" spans="1:47" ht="43.2" x14ac:dyDescent="0.3">
      <c r="A8" s="13">
        <f t="shared" si="0"/>
        <v>5</v>
      </c>
      <c r="B8" s="14" t="s">
        <v>7</v>
      </c>
      <c r="C8" s="14" t="s">
        <v>259</v>
      </c>
      <c r="D8" s="14" t="s">
        <v>261</v>
      </c>
      <c r="E8" s="15" t="s">
        <v>28</v>
      </c>
      <c r="F8" s="13" t="s">
        <v>140</v>
      </c>
    </row>
    <row r="9" spans="1:47" ht="28.8" x14ac:dyDescent="0.3">
      <c r="A9" s="13">
        <f t="shared" si="0"/>
        <v>6</v>
      </c>
      <c r="B9" s="14" t="s">
        <v>40</v>
      </c>
      <c r="C9" s="14" t="s">
        <v>66</v>
      </c>
      <c r="D9" s="14" t="s">
        <v>308</v>
      </c>
      <c r="E9" s="15" t="s">
        <v>28</v>
      </c>
      <c r="F9" s="13" t="s">
        <v>269</v>
      </c>
    </row>
    <row r="10" spans="1:47" s="32" customFormat="1" ht="43.2" x14ac:dyDescent="0.3">
      <c r="A10" s="13">
        <f t="shared" si="0"/>
        <v>7</v>
      </c>
      <c r="B10" s="23" t="s">
        <v>8</v>
      </c>
      <c r="C10" s="23" t="s">
        <v>89</v>
      </c>
      <c r="D10" s="23" t="s">
        <v>238</v>
      </c>
      <c r="E10" s="15" t="s">
        <v>28</v>
      </c>
      <c r="F10" s="15" t="s">
        <v>140</v>
      </c>
    </row>
    <row r="11" spans="1:47" ht="43.2" x14ac:dyDescent="0.3">
      <c r="A11" s="13">
        <f t="shared" si="0"/>
        <v>8</v>
      </c>
      <c r="B11" s="14" t="s">
        <v>8</v>
      </c>
      <c r="C11" s="14" t="s">
        <v>89</v>
      </c>
      <c r="D11" s="14" t="s">
        <v>239</v>
      </c>
      <c r="E11" s="15" t="s">
        <v>28</v>
      </c>
      <c r="F11" s="13" t="s">
        <v>140</v>
      </c>
    </row>
    <row r="12" spans="1:47" ht="43.2" x14ac:dyDescent="0.3">
      <c r="A12" s="13">
        <f t="shared" si="0"/>
        <v>9</v>
      </c>
      <c r="B12" s="14" t="s">
        <v>8</v>
      </c>
      <c r="C12" s="14" t="s">
        <v>89</v>
      </c>
      <c r="D12" s="14" t="s">
        <v>242</v>
      </c>
      <c r="E12" s="15" t="s">
        <v>28</v>
      </c>
      <c r="F12" s="13" t="s">
        <v>140</v>
      </c>
    </row>
    <row r="13" spans="1:47" ht="43.2" x14ac:dyDescent="0.3">
      <c r="A13" s="13">
        <f t="shared" si="0"/>
        <v>10</v>
      </c>
      <c r="B13" s="14" t="s">
        <v>8</v>
      </c>
      <c r="C13" s="14" t="s">
        <v>89</v>
      </c>
      <c r="D13" s="14" t="s">
        <v>243</v>
      </c>
      <c r="E13" s="15" t="s">
        <v>28</v>
      </c>
      <c r="F13" s="13" t="s">
        <v>139</v>
      </c>
    </row>
    <row r="14" spans="1:47" ht="28.8" x14ac:dyDescent="0.3">
      <c r="A14" s="13">
        <f t="shared" si="0"/>
        <v>11</v>
      </c>
      <c r="B14" s="14" t="s">
        <v>8</v>
      </c>
      <c r="C14" s="14" t="s">
        <v>89</v>
      </c>
      <c r="D14" s="14" t="s">
        <v>244</v>
      </c>
      <c r="E14" s="15" t="s">
        <v>28</v>
      </c>
      <c r="F14" s="13" t="s">
        <v>269</v>
      </c>
      <c r="G14" s="30" t="s">
        <v>283</v>
      </c>
    </row>
    <row r="15" spans="1:47" ht="43.2" x14ac:dyDescent="0.3">
      <c r="A15" s="13">
        <f t="shared" si="0"/>
        <v>12</v>
      </c>
      <c r="B15" s="14" t="s">
        <v>8</v>
      </c>
      <c r="C15" s="14" t="s">
        <v>92</v>
      </c>
      <c r="D15" s="14" t="s">
        <v>245</v>
      </c>
      <c r="E15" s="15" t="s">
        <v>28</v>
      </c>
      <c r="F15" s="13" t="s">
        <v>139</v>
      </c>
    </row>
    <row r="16" spans="1:47" ht="28.8" x14ac:dyDescent="0.3">
      <c r="A16" s="13">
        <f t="shared" si="0"/>
        <v>13</v>
      </c>
      <c r="B16" s="14" t="s">
        <v>6</v>
      </c>
      <c r="C16" s="14" t="s">
        <v>85</v>
      </c>
      <c r="D16" s="14" t="s">
        <v>246</v>
      </c>
      <c r="E16" s="15" t="s">
        <v>28</v>
      </c>
      <c r="F16" s="13" t="s">
        <v>269</v>
      </c>
    </row>
    <row r="17" spans="1:6" ht="28.8" x14ac:dyDescent="0.3">
      <c r="A17" s="13">
        <f t="shared" si="0"/>
        <v>14</v>
      </c>
      <c r="B17" s="14" t="s">
        <v>6</v>
      </c>
      <c r="C17" s="14" t="s">
        <v>85</v>
      </c>
      <c r="D17" s="14" t="s">
        <v>301</v>
      </c>
      <c r="E17" s="15" t="s">
        <v>28</v>
      </c>
      <c r="F17" s="13" t="s">
        <v>269</v>
      </c>
    </row>
    <row r="18" spans="1:6" ht="43.2" x14ac:dyDescent="0.3">
      <c r="A18" s="13">
        <f t="shared" si="0"/>
        <v>15</v>
      </c>
      <c r="B18" s="14" t="s">
        <v>6</v>
      </c>
      <c r="C18" s="14" t="s">
        <v>85</v>
      </c>
      <c r="D18" s="14" t="s">
        <v>247</v>
      </c>
      <c r="E18" s="15" t="s">
        <v>28</v>
      </c>
      <c r="F18" s="13" t="s">
        <v>140</v>
      </c>
    </row>
    <row r="19" spans="1:6" ht="43.2" x14ac:dyDescent="0.3">
      <c r="A19" s="13">
        <f t="shared" si="0"/>
        <v>16</v>
      </c>
      <c r="B19" s="14" t="s">
        <v>6</v>
      </c>
      <c r="C19" s="14" t="s">
        <v>88</v>
      </c>
      <c r="D19" s="14" t="s">
        <v>249</v>
      </c>
      <c r="E19" s="15" t="s">
        <v>28</v>
      </c>
      <c r="F19" s="13" t="s">
        <v>139</v>
      </c>
    </row>
    <row r="20" spans="1:6" ht="43.2" x14ac:dyDescent="0.3">
      <c r="A20" s="13">
        <f t="shared" si="0"/>
        <v>17</v>
      </c>
      <c r="B20" s="14" t="s">
        <v>6</v>
      </c>
      <c r="C20" s="14" t="s">
        <v>88</v>
      </c>
      <c r="D20" s="14" t="s">
        <v>250</v>
      </c>
      <c r="E20" s="15" t="s">
        <v>28</v>
      </c>
      <c r="F20" s="13" t="s">
        <v>140</v>
      </c>
    </row>
    <row r="21" spans="1:6" ht="28.8" x14ac:dyDescent="0.3">
      <c r="A21" s="13">
        <f t="shared" si="0"/>
        <v>18</v>
      </c>
      <c r="B21" s="14" t="s">
        <v>6</v>
      </c>
      <c r="C21" s="14" t="s">
        <v>289</v>
      </c>
      <c r="D21" s="14" t="s">
        <v>309</v>
      </c>
      <c r="E21" s="15" t="s">
        <v>28</v>
      </c>
      <c r="F21" s="13" t="s">
        <v>269</v>
      </c>
    </row>
    <row r="22" spans="1:6" ht="43.2" x14ac:dyDescent="0.3">
      <c r="A22" s="13">
        <f t="shared" si="0"/>
        <v>19</v>
      </c>
      <c r="B22" s="14" t="s">
        <v>9</v>
      </c>
      <c r="C22" s="14" t="s">
        <v>60</v>
      </c>
      <c r="D22" s="23" t="s">
        <v>310</v>
      </c>
      <c r="E22" s="15" t="s">
        <v>28</v>
      </c>
      <c r="F22" s="13" t="s">
        <v>140</v>
      </c>
    </row>
    <row r="23" spans="1:6" ht="43.2" x14ac:dyDescent="0.3">
      <c r="A23" s="13">
        <f t="shared" si="0"/>
        <v>20</v>
      </c>
      <c r="B23" s="14" t="s">
        <v>9</v>
      </c>
      <c r="C23" s="14" t="s">
        <v>110</v>
      </c>
      <c r="D23" s="23" t="s">
        <v>311</v>
      </c>
      <c r="E23" s="15" t="s">
        <v>28</v>
      </c>
      <c r="F23" s="13" t="s">
        <v>140</v>
      </c>
    </row>
    <row r="24" spans="1:6" s="31" customFormat="1" ht="43.2" x14ac:dyDescent="0.3">
      <c r="A24" s="13">
        <f t="shared" si="0"/>
        <v>21</v>
      </c>
      <c r="B24" s="14" t="s">
        <v>5</v>
      </c>
      <c r="C24" s="14" t="s">
        <v>94</v>
      </c>
      <c r="D24" s="23" t="s">
        <v>303</v>
      </c>
      <c r="E24" s="15" t="s">
        <v>28</v>
      </c>
      <c r="F24" s="13" t="s">
        <v>140</v>
      </c>
    </row>
    <row r="25" spans="1:6" s="31" customFormat="1" ht="43.2" x14ac:dyDescent="0.3">
      <c r="A25" s="13">
        <f t="shared" si="0"/>
        <v>22</v>
      </c>
      <c r="B25" s="14" t="s">
        <v>5</v>
      </c>
      <c r="C25" s="14" t="s">
        <v>94</v>
      </c>
      <c r="D25" s="23" t="s">
        <v>312</v>
      </c>
      <c r="E25" s="15" t="s">
        <v>28</v>
      </c>
      <c r="F25" s="13" t="s">
        <v>140</v>
      </c>
    </row>
    <row r="26" spans="1:6" s="31" customFormat="1" ht="43.2" x14ac:dyDescent="0.3">
      <c r="A26" s="13">
        <f t="shared" si="0"/>
        <v>23</v>
      </c>
      <c r="B26" s="14" t="s">
        <v>5</v>
      </c>
      <c r="C26" s="14" t="s">
        <v>95</v>
      </c>
      <c r="D26" s="23" t="s">
        <v>313</v>
      </c>
      <c r="E26" s="15" t="s">
        <v>28</v>
      </c>
      <c r="F26" s="13" t="s">
        <v>140</v>
      </c>
    </row>
    <row r="27" spans="1:6" s="31" customFormat="1" ht="43.2" x14ac:dyDescent="0.3">
      <c r="A27" s="13">
        <f t="shared" si="0"/>
        <v>24</v>
      </c>
      <c r="B27" s="14" t="s">
        <v>4</v>
      </c>
      <c r="C27" s="14" t="s">
        <v>110</v>
      </c>
      <c r="D27" s="14" t="s">
        <v>278</v>
      </c>
      <c r="E27" s="15" t="s">
        <v>28</v>
      </c>
      <c r="F27" s="13" t="s">
        <v>140</v>
      </c>
    </row>
    <row r="28" spans="1:6" s="31" customFormat="1" ht="43.2" x14ac:dyDescent="0.3">
      <c r="A28" s="13">
        <f t="shared" si="0"/>
        <v>25</v>
      </c>
      <c r="B28" s="14" t="s">
        <v>11</v>
      </c>
      <c r="C28" s="14" t="s">
        <v>110</v>
      </c>
      <c r="D28" s="23" t="s">
        <v>267</v>
      </c>
      <c r="E28" s="15" t="s">
        <v>28</v>
      </c>
      <c r="F28" s="13" t="s">
        <v>140</v>
      </c>
    </row>
    <row r="29" spans="1:6" ht="28.8" x14ac:dyDescent="0.3">
      <c r="A29" s="13">
        <f t="shared" si="0"/>
        <v>26</v>
      </c>
      <c r="B29" s="14" t="s">
        <v>21</v>
      </c>
      <c r="C29" s="14" t="s">
        <v>67</v>
      </c>
      <c r="D29" s="14" t="s">
        <v>264</v>
      </c>
      <c r="E29" s="15" t="s">
        <v>46</v>
      </c>
      <c r="F29" s="13" t="s">
        <v>269</v>
      </c>
    </row>
    <row r="30" spans="1:6" ht="43.2" x14ac:dyDescent="0.3">
      <c r="A30" s="13">
        <f t="shared" si="0"/>
        <v>27</v>
      </c>
      <c r="B30" s="14" t="s">
        <v>20</v>
      </c>
      <c r="C30" s="14" t="s">
        <v>79</v>
      </c>
      <c r="D30" s="14" t="s">
        <v>294</v>
      </c>
      <c r="E30" s="15" t="s">
        <v>46</v>
      </c>
      <c r="F30" s="13" t="s">
        <v>140</v>
      </c>
    </row>
    <row r="31" spans="1:6" ht="43.2" x14ac:dyDescent="0.3">
      <c r="A31" s="13">
        <f t="shared" si="0"/>
        <v>28</v>
      </c>
      <c r="B31" s="14" t="s">
        <v>20</v>
      </c>
      <c r="C31" s="14" t="s">
        <v>79</v>
      </c>
      <c r="D31" s="14" t="s">
        <v>295</v>
      </c>
      <c r="E31" s="15" t="s">
        <v>46</v>
      </c>
      <c r="F31" s="13" t="s">
        <v>140</v>
      </c>
    </row>
    <row r="32" spans="1:6" ht="28.8" x14ac:dyDescent="0.3">
      <c r="A32" s="13">
        <f t="shared" si="0"/>
        <v>29</v>
      </c>
      <c r="B32" s="14" t="s">
        <v>6</v>
      </c>
      <c r="C32" s="14" t="s">
        <v>85</v>
      </c>
      <c r="D32" s="14" t="s">
        <v>248</v>
      </c>
      <c r="E32" s="15" t="s">
        <v>46</v>
      </c>
      <c r="F32" s="13" t="s">
        <v>269</v>
      </c>
    </row>
    <row r="33" spans="1:6" ht="28.8" x14ac:dyDescent="0.3">
      <c r="A33" s="13">
        <f t="shared" si="0"/>
        <v>30</v>
      </c>
      <c r="B33" s="14" t="s">
        <v>6</v>
      </c>
      <c r="C33" s="14" t="s">
        <v>86</v>
      </c>
      <c r="D33" s="23" t="s">
        <v>314</v>
      </c>
      <c r="E33" s="15" t="s">
        <v>46</v>
      </c>
      <c r="F33" s="13" t="s">
        <v>269</v>
      </c>
    </row>
    <row r="34" spans="1:6" ht="43.2" x14ac:dyDescent="0.3">
      <c r="A34" s="13">
        <f t="shared" si="0"/>
        <v>31</v>
      </c>
      <c r="B34" s="14" t="s">
        <v>6</v>
      </c>
      <c r="C34" s="14" t="s">
        <v>86</v>
      </c>
      <c r="D34" s="23" t="s">
        <v>280</v>
      </c>
      <c r="E34" s="15" t="s">
        <v>46</v>
      </c>
      <c r="F34" s="13" t="s">
        <v>140</v>
      </c>
    </row>
    <row r="35" spans="1:6" ht="43.2" x14ac:dyDescent="0.3">
      <c r="A35" s="13">
        <f t="shared" si="0"/>
        <v>32</v>
      </c>
      <c r="B35" s="14" t="s">
        <v>6</v>
      </c>
      <c r="C35" s="14" t="s">
        <v>86</v>
      </c>
      <c r="D35" s="23" t="s">
        <v>315</v>
      </c>
      <c r="E35" s="15" t="s">
        <v>46</v>
      </c>
      <c r="F35" s="13" t="s">
        <v>140</v>
      </c>
    </row>
    <row r="36" spans="1:6" s="31" customFormat="1" ht="43.2" x14ac:dyDescent="0.3">
      <c r="A36" s="13">
        <f t="shared" si="0"/>
        <v>33</v>
      </c>
      <c r="B36" s="14" t="s">
        <v>6</v>
      </c>
      <c r="C36" s="14" t="s">
        <v>86</v>
      </c>
      <c r="D36" s="23" t="s">
        <v>316</v>
      </c>
      <c r="E36" s="15" t="s">
        <v>46</v>
      </c>
      <c r="F36" s="13" t="s">
        <v>140</v>
      </c>
    </row>
    <row r="37" spans="1:6" ht="43.2" x14ac:dyDescent="0.3">
      <c r="A37" s="13">
        <f t="shared" si="0"/>
        <v>34</v>
      </c>
      <c r="B37" s="14" t="s">
        <v>6</v>
      </c>
      <c r="C37" s="14" t="s">
        <v>93</v>
      </c>
      <c r="D37" s="14" t="s">
        <v>252</v>
      </c>
      <c r="E37" s="15" t="s">
        <v>46</v>
      </c>
      <c r="F37" s="13" t="s">
        <v>140</v>
      </c>
    </row>
    <row r="38" spans="1:6" ht="43.2" x14ac:dyDescent="0.3">
      <c r="A38" s="13">
        <f t="shared" si="0"/>
        <v>35</v>
      </c>
      <c r="B38" s="14" t="s">
        <v>24</v>
      </c>
      <c r="C38" s="14" t="s">
        <v>64</v>
      </c>
      <c r="D38" s="23" t="s">
        <v>317</v>
      </c>
      <c r="E38" s="15" t="s">
        <v>46</v>
      </c>
      <c r="F38" s="15" t="s">
        <v>140</v>
      </c>
    </row>
    <row r="39" spans="1:6" ht="43.2" x14ac:dyDescent="0.3">
      <c r="A39" s="13">
        <f t="shared" si="0"/>
        <v>36</v>
      </c>
      <c r="B39" s="14" t="s">
        <v>9</v>
      </c>
      <c r="C39" s="14" t="s">
        <v>60</v>
      </c>
      <c r="D39" s="23" t="s">
        <v>318</v>
      </c>
      <c r="E39" s="15" t="s">
        <v>46</v>
      </c>
      <c r="F39" s="13" t="s">
        <v>140</v>
      </c>
    </row>
    <row r="40" spans="1:6" ht="43.2" x14ac:dyDescent="0.3">
      <c r="A40" s="13">
        <f t="shared" si="0"/>
        <v>37</v>
      </c>
      <c r="B40" s="14" t="s">
        <v>9</v>
      </c>
      <c r="C40" s="14" t="s">
        <v>60</v>
      </c>
      <c r="D40" s="23" t="s">
        <v>319</v>
      </c>
      <c r="E40" s="15" t="s">
        <v>46</v>
      </c>
      <c r="F40" s="13" t="s">
        <v>139</v>
      </c>
    </row>
    <row r="41" spans="1:6" s="31" customFormat="1" ht="43.2" x14ac:dyDescent="0.3">
      <c r="A41" s="13">
        <f t="shared" si="0"/>
        <v>38</v>
      </c>
      <c r="B41" s="14" t="s">
        <v>5</v>
      </c>
      <c r="C41" s="14" t="s">
        <v>94</v>
      </c>
      <c r="D41" s="23" t="s">
        <v>304</v>
      </c>
      <c r="E41" s="15" t="s">
        <v>46</v>
      </c>
      <c r="F41" s="13" t="s">
        <v>140</v>
      </c>
    </row>
    <row r="42" spans="1:6" s="31" customFormat="1" ht="43.2" x14ac:dyDescent="0.3">
      <c r="A42" s="13">
        <f t="shared" si="0"/>
        <v>39</v>
      </c>
      <c r="B42" s="14" t="s">
        <v>5</v>
      </c>
      <c r="C42" s="14" t="s">
        <v>94</v>
      </c>
      <c r="D42" s="23" t="s">
        <v>305</v>
      </c>
      <c r="E42" s="15" t="s">
        <v>46</v>
      </c>
      <c r="F42" s="13" t="s">
        <v>140</v>
      </c>
    </row>
    <row r="43" spans="1:6" s="31" customFormat="1" ht="43.2" x14ac:dyDescent="0.3">
      <c r="A43" s="13">
        <f t="shared" si="0"/>
        <v>40</v>
      </c>
      <c r="B43" s="14" t="s">
        <v>4</v>
      </c>
      <c r="C43" s="14" t="s">
        <v>110</v>
      </c>
      <c r="D43" s="14" t="s">
        <v>275</v>
      </c>
      <c r="E43" s="15" t="s">
        <v>46</v>
      </c>
      <c r="F43" s="13" t="s">
        <v>140</v>
      </c>
    </row>
    <row r="44" spans="1:6" s="31" customFormat="1" ht="43.2" x14ac:dyDescent="0.3">
      <c r="A44" s="13">
        <f t="shared" si="0"/>
        <v>41</v>
      </c>
      <c r="B44" s="14" t="s">
        <v>4</v>
      </c>
      <c r="C44" s="14" t="s">
        <v>110</v>
      </c>
      <c r="D44" s="14" t="s">
        <v>320</v>
      </c>
      <c r="E44" s="15" t="s">
        <v>46</v>
      </c>
      <c r="F44" s="13" t="s">
        <v>140</v>
      </c>
    </row>
    <row r="45" spans="1:6" s="31" customFormat="1" ht="43.2" x14ac:dyDescent="0.3">
      <c r="A45" s="13">
        <f t="shared" si="0"/>
        <v>42</v>
      </c>
      <c r="B45" s="14" t="s">
        <v>11</v>
      </c>
      <c r="C45" s="14" t="s">
        <v>110</v>
      </c>
      <c r="D45" s="23" t="s">
        <v>266</v>
      </c>
      <c r="E45" s="15" t="s">
        <v>46</v>
      </c>
      <c r="F45" s="13" t="s">
        <v>140</v>
      </c>
    </row>
    <row r="46" spans="1:6" ht="43.2" x14ac:dyDescent="0.3">
      <c r="A46" s="13">
        <f t="shared" si="0"/>
        <v>43</v>
      </c>
      <c r="B46" s="14" t="s">
        <v>20</v>
      </c>
      <c r="C46" s="14" t="s">
        <v>79</v>
      </c>
      <c r="D46" s="23" t="s">
        <v>321</v>
      </c>
      <c r="E46" s="15" t="s">
        <v>29</v>
      </c>
      <c r="F46" s="13" t="s">
        <v>140</v>
      </c>
    </row>
    <row r="47" spans="1:6" ht="43.2" x14ac:dyDescent="0.3">
      <c r="A47" s="13">
        <f t="shared" si="0"/>
        <v>44</v>
      </c>
      <c r="B47" s="14" t="s">
        <v>20</v>
      </c>
      <c r="C47" s="14" t="s">
        <v>79</v>
      </c>
      <c r="D47" s="14" t="s">
        <v>292</v>
      </c>
      <c r="E47" s="15" t="s">
        <v>29</v>
      </c>
      <c r="F47" s="13" t="s">
        <v>139</v>
      </c>
    </row>
    <row r="48" spans="1:6" ht="43.2" x14ac:dyDescent="0.3">
      <c r="A48" s="13">
        <f t="shared" si="0"/>
        <v>45</v>
      </c>
      <c r="B48" s="14" t="s">
        <v>20</v>
      </c>
      <c r="C48" s="14" t="s">
        <v>79</v>
      </c>
      <c r="D48" s="14" t="s">
        <v>293</v>
      </c>
      <c r="E48" s="15" t="s">
        <v>29</v>
      </c>
      <c r="F48" s="13" t="s">
        <v>140</v>
      </c>
    </row>
    <row r="49" spans="1:6" ht="43.2" x14ac:dyDescent="0.3">
      <c r="A49" s="13">
        <f t="shared" si="0"/>
        <v>46</v>
      </c>
      <c r="B49" s="14" t="s">
        <v>20</v>
      </c>
      <c r="C49" s="14" t="s">
        <v>79</v>
      </c>
      <c r="D49" s="14" t="s">
        <v>322</v>
      </c>
      <c r="E49" s="15" t="s">
        <v>29</v>
      </c>
      <c r="F49" s="13" t="s">
        <v>139</v>
      </c>
    </row>
    <row r="50" spans="1:6" ht="43.2" x14ac:dyDescent="0.3">
      <c r="A50" s="13">
        <f t="shared" si="0"/>
        <v>47</v>
      </c>
      <c r="B50" s="14" t="s">
        <v>7</v>
      </c>
      <c r="C50" s="14" t="s">
        <v>259</v>
      </c>
      <c r="D50" s="14" t="s">
        <v>262</v>
      </c>
      <c r="E50" s="15" t="s">
        <v>29</v>
      </c>
      <c r="F50" s="13" t="s">
        <v>140</v>
      </c>
    </row>
    <row r="51" spans="1:6" ht="28.8" x14ac:dyDescent="0.3">
      <c r="A51" s="13">
        <f t="shared" si="0"/>
        <v>48</v>
      </c>
      <c r="B51" s="14" t="s">
        <v>8</v>
      </c>
      <c r="C51" s="14" t="s">
        <v>89</v>
      </c>
      <c r="D51" s="14" t="s">
        <v>240</v>
      </c>
      <c r="E51" s="15" t="s">
        <v>29</v>
      </c>
      <c r="F51" s="13" t="s">
        <v>269</v>
      </c>
    </row>
    <row r="52" spans="1:6" ht="43.2" x14ac:dyDescent="0.3">
      <c r="A52" s="13">
        <f t="shared" si="0"/>
        <v>49</v>
      </c>
      <c r="B52" s="14" t="s">
        <v>6</v>
      </c>
      <c r="C52" s="14" t="s">
        <v>88</v>
      </c>
      <c r="D52" s="14" t="s">
        <v>251</v>
      </c>
      <c r="E52" s="15" t="s">
        <v>29</v>
      </c>
      <c r="F52" s="13" t="s">
        <v>140</v>
      </c>
    </row>
    <row r="53" spans="1:6" s="31" customFormat="1" ht="43.2" x14ac:dyDescent="0.3">
      <c r="A53" s="13">
        <f t="shared" si="0"/>
        <v>50</v>
      </c>
      <c r="B53" s="14" t="s">
        <v>5</v>
      </c>
      <c r="C53" s="14" t="s">
        <v>273</v>
      </c>
      <c r="D53" s="14" t="s">
        <v>306</v>
      </c>
      <c r="E53" s="15" t="s">
        <v>29</v>
      </c>
      <c r="F53" s="13" t="s">
        <v>139</v>
      </c>
    </row>
    <row r="54" spans="1:6" s="31" customFormat="1" ht="43.2" x14ac:dyDescent="0.3">
      <c r="A54" s="13">
        <f t="shared" si="0"/>
        <v>51</v>
      </c>
      <c r="B54" s="14" t="s">
        <v>4</v>
      </c>
      <c r="C54" s="14" t="s">
        <v>110</v>
      </c>
      <c r="D54" s="14" t="s">
        <v>276</v>
      </c>
      <c r="E54" s="15" t="s">
        <v>29</v>
      </c>
      <c r="F54" s="13" t="s">
        <v>140</v>
      </c>
    </row>
    <row r="55" spans="1:6" s="31" customFormat="1" ht="43.2" x14ac:dyDescent="0.3">
      <c r="A55" s="13">
        <f t="shared" si="0"/>
        <v>52</v>
      </c>
      <c r="B55" s="14" t="s">
        <v>4</v>
      </c>
      <c r="C55" s="14" t="s">
        <v>110</v>
      </c>
      <c r="D55" s="14" t="s">
        <v>277</v>
      </c>
      <c r="E55" s="15" t="s">
        <v>29</v>
      </c>
      <c r="F55" s="13" t="s">
        <v>140</v>
      </c>
    </row>
    <row r="56" spans="1:6" ht="43.2" x14ac:dyDescent="0.3">
      <c r="A56" s="13">
        <f t="shared" si="0"/>
        <v>53</v>
      </c>
      <c r="B56" s="14" t="s">
        <v>15</v>
      </c>
      <c r="C56" s="14" t="s">
        <v>134</v>
      </c>
      <c r="D56" s="23" t="s">
        <v>265</v>
      </c>
      <c r="E56" s="15" t="s">
        <v>29</v>
      </c>
      <c r="F56" s="13" t="s">
        <v>140</v>
      </c>
    </row>
    <row r="57" spans="1:6" ht="43.2" x14ac:dyDescent="0.3">
      <c r="A57" s="13">
        <f t="shared" si="0"/>
        <v>54</v>
      </c>
      <c r="B57" s="14" t="s">
        <v>45</v>
      </c>
      <c r="C57" s="14" t="s">
        <v>72</v>
      </c>
      <c r="D57" s="23" t="s">
        <v>323</v>
      </c>
      <c r="E57" s="15" t="s">
        <v>30</v>
      </c>
      <c r="F57" s="13" t="s">
        <v>140</v>
      </c>
    </row>
    <row r="58" spans="1:6" ht="43.2" x14ac:dyDescent="0.3">
      <c r="A58" s="13">
        <f t="shared" si="0"/>
        <v>55</v>
      </c>
      <c r="B58" s="14" t="s">
        <v>45</v>
      </c>
      <c r="C58" s="14" t="s">
        <v>72</v>
      </c>
      <c r="D58" s="23" t="s">
        <v>324</v>
      </c>
      <c r="E58" s="15" t="s">
        <v>30</v>
      </c>
      <c r="F58" s="13" t="s">
        <v>140</v>
      </c>
    </row>
    <row r="59" spans="1:6" ht="43.2" x14ac:dyDescent="0.3">
      <c r="A59" s="13">
        <f t="shared" si="0"/>
        <v>56</v>
      </c>
      <c r="B59" s="14" t="s">
        <v>20</v>
      </c>
      <c r="C59" s="14" t="s">
        <v>79</v>
      </c>
      <c r="D59" s="23" t="s">
        <v>296</v>
      </c>
      <c r="E59" s="15" t="s">
        <v>30</v>
      </c>
      <c r="F59" s="13" t="s">
        <v>139</v>
      </c>
    </row>
    <row r="60" spans="1:6" s="31" customFormat="1" ht="28.8" x14ac:dyDescent="0.3">
      <c r="A60" s="13">
        <f t="shared" si="0"/>
        <v>57</v>
      </c>
      <c r="B60" s="14" t="s">
        <v>19</v>
      </c>
      <c r="C60" s="14" t="s">
        <v>70</v>
      </c>
      <c r="D60" s="23" t="s">
        <v>281</v>
      </c>
      <c r="E60" s="15" t="s">
        <v>30</v>
      </c>
      <c r="F60" s="13" t="s">
        <v>269</v>
      </c>
    </row>
    <row r="61" spans="1:6" ht="28.8" x14ac:dyDescent="0.3">
      <c r="A61" s="13">
        <f t="shared" si="0"/>
        <v>58</v>
      </c>
      <c r="B61" s="14" t="s">
        <v>19</v>
      </c>
      <c r="C61" s="14" t="s">
        <v>70</v>
      </c>
      <c r="D61" s="14" t="s">
        <v>291</v>
      </c>
      <c r="E61" s="15" t="s">
        <v>30</v>
      </c>
      <c r="F61" s="13" t="s">
        <v>269</v>
      </c>
    </row>
    <row r="62" spans="1:6" ht="28.8" x14ac:dyDescent="0.3">
      <c r="A62" s="13">
        <f t="shared" si="0"/>
        <v>59</v>
      </c>
      <c r="B62" s="14" t="s">
        <v>7</v>
      </c>
      <c r="C62" s="14" t="s">
        <v>258</v>
      </c>
      <c r="D62" s="14" t="s">
        <v>288</v>
      </c>
      <c r="E62" s="15" t="s">
        <v>30</v>
      </c>
      <c r="F62" s="13" t="s">
        <v>269</v>
      </c>
    </row>
    <row r="63" spans="1:6" ht="43.2" x14ac:dyDescent="0.3">
      <c r="A63" s="13">
        <f t="shared" si="0"/>
        <v>60</v>
      </c>
      <c r="B63" s="14" t="s">
        <v>40</v>
      </c>
      <c r="C63" s="14" t="s">
        <v>66</v>
      </c>
      <c r="D63" s="14" t="s">
        <v>253</v>
      </c>
      <c r="E63" s="15" t="s">
        <v>30</v>
      </c>
      <c r="F63" s="13" t="s">
        <v>140</v>
      </c>
    </row>
    <row r="64" spans="1:6" ht="43.2" x14ac:dyDescent="0.3">
      <c r="A64" s="13">
        <f t="shared" si="0"/>
        <v>61</v>
      </c>
      <c r="B64" s="14" t="s">
        <v>40</v>
      </c>
      <c r="C64" s="14" t="s">
        <v>66</v>
      </c>
      <c r="D64" s="14" t="s">
        <v>254</v>
      </c>
      <c r="E64" s="15" t="s">
        <v>30</v>
      </c>
      <c r="F64" s="13" t="s">
        <v>139</v>
      </c>
    </row>
    <row r="65" spans="1:6" ht="43.2" x14ac:dyDescent="0.3">
      <c r="A65" s="13">
        <f t="shared" si="0"/>
        <v>62</v>
      </c>
      <c r="B65" s="14" t="s">
        <v>40</v>
      </c>
      <c r="C65" s="14" t="s">
        <v>66</v>
      </c>
      <c r="D65" s="14" t="s">
        <v>297</v>
      </c>
      <c r="E65" s="15" t="s">
        <v>30</v>
      </c>
      <c r="F65" s="13" t="s">
        <v>139</v>
      </c>
    </row>
    <row r="66" spans="1:6" ht="28.8" x14ac:dyDescent="0.3">
      <c r="A66" s="13">
        <f t="shared" si="0"/>
        <v>63</v>
      </c>
      <c r="B66" s="14" t="s">
        <v>40</v>
      </c>
      <c r="C66" s="14" t="s">
        <v>66</v>
      </c>
      <c r="D66" s="14" t="s">
        <v>257</v>
      </c>
      <c r="E66" s="15" t="s">
        <v>30</v>
      </c>
      <c r="F66" s="13" t="s">
        <v>269</v>
      </c>
    </row>
    <row r="67" spans="1:6" ht="43.2" x14ac:dyDescent="0.3">
      <c r="A67" s="13">
        <f t="shared" si="0"/>
        <v>64</v>
      </c>
      <c r="B67" s="14" t="s">
        <v>8</v>
      </c>
      <c r="C67" s="14" t="s">
        <v>89</v>
      </c>
      <c r="D67" s="14" t="s">
        <v>237</v>
      </c>
      <c r="E67" s="15" t="s">
        <v>30</v>
      </c>
      <c r="F67" s="13" t="s">
        <v>140</v>
      </c>
    </row>
    <row r="68" spans="1:6" ht="43.2" x14ac:dyDescent="0.3">
      <c r="A68" s="13">
        <f t="shared" si="0"/>
        <v>65</v>
      </c>
      <c r="B68" s="14" t="s">
        <v>8</v>
      </c>
      <c r="C68" s="33" t="s">
        <v>89</v>
      </c>
      <c r="D68" s="14" t="s">
        <v>238</v>
      </c>
      <c r="E68" s="15" t="s">
        <v>30</v>
      </c>
      <c r="F68" s="13" t="s">
        <v>140</v>
      </c>
    </row>
    <row r="69" spans="1:6" ht="43.2" x14ac:dyDescent="0.3">
      <c r="A69" s="13">
        <f t="shared" si="0"/>
        <v>66</v>
      </c>
      <c r="B69" s="14" t="s">
        <v>8</v>
      </c>
      <c r="C69" s="14" t="s">
        <v>89</v>
      </c>
      <c r="D69" s="14" t="s">
        <v>241</v>
      </c>
      <c r="E69" s="15" t="s">
        <v>30</v>
      </c>
      <c r="F69" s="13" t="s">
        <v>139</v>
      </c>
    </row>
    <row r="70" spans="1:6" ht="43.2" x14ac:dyDescent="0.3">
      <c r="A70" s="13">
        <f t="shared" ref="A70:A80" si="1">A69+1</f>
        <v>67</v>
      </c>
      <c r="B70" s="14" t="s">
        <v>8</v>
      </c>
      <c r="C70" s="14" t="s">
        <v>89</v>
      </c>
      <c r="D70" s="14" t="s">
        <v>298</v>
      </c>
      <c r="E70" s="15" t="s">
        <v>30</v>
      </c>
      <c r="F70" s="13" t="s">
        <v>140</v>
      </c>
    </row>
    <row r="71" spans="1:6" ht="43.2" x14ac:dyDescent="0.3">
      <c r="A71" s="13">
        <f t="shared" si="1"/>
        <v>68</v>
      </c>
      <c r="B71" s="14" t="s">
        <v>8</v>
      </c>
      <c r="C71" s="14" t="s">
        <v>89</v>
      </c>
      <c r="D71" s="14" t="s">
        <v>299</v>
      </c>
      <c r="E71" s="15" t="s">
        <v>30</v>
      </c>
      <c r="F71" s="13" t="s">
        <v>139</v>
      </c>
    </row>
    <row r="72" spans="1:6" ht="28.8" x14ac:dyDescent="0.3">
      <c r="A72" s="13">
        <f t="shared" si="1"/>
        <v>69</v>
      </c>
      <c r="B72" s="14" t="s">
        <v>8</v>
      </c>
      <c r="C72" s="14" t="s">
        <v>89</v>
      </c>
      <c r="D72" s="14" t="s">
        <v>300</v>
      </c>
      <c r="E72" s="15" t="s">
        <v>30</v>
      </c>
      <c r="F72" s="13" t="s">
        <v>269</v>
      </c>
    </row>
    <row r="73" spans="1:6" ht="28.8" x14ac:dyDescent="0.3">
      <c r="A73" s="13">
        <f t="shared" si="1"/>
        <v>70</v>
      </c>
      <c r="B73" s="14" t="s">
        <v>6</v>
      </c>
      <c r="C73" s="14" t="s">
        <v>85</v>
      </c>
      <c r="D73" s="14" t="s">
        <v>325</v>
      </c>
      <c r="E73" s="15" t="s">
        <v>30</v>
      </c>
      <c r="F73" s="13" t="s">
        <v>269</v>
      </c>
    </row>
    <row r="74" spans="1:6" s="31" customFormat="1" ht="43.2" x14ac:dyDescent="0.3">
      <c r="A74" s="13">
        <f t="shared" si="1"/>
        <v>71</v>
      </c>
      <c r="B74" s="14" t="s">
        <v>18</v>
      </c>
      <c r="C74" s="14" t="s">
        <v>49</v>
      </c>
      <c r="D74" s="23" t="s">
        <v>271</v>
      </c>
      <c r="E74" s="15" t="s">
        <v>30</v>
      </c>
      <c r="F74" s="13" t="s">
        <v>140</v>
      </c>
    </row>
    <row r="75" spans="1:6" s="31" customFormat="1" ht="43.2" x14ac:dyDescent="0.3">
      <c r="A75" s="13">
        <f t="shared" si="1"/>
        <v>72</v>
      </c>
      <c r="B75" s="14" t="s">
        <v>5</v>
      </c>
      <c r="C75" s="14" t="s">
        <v>94</v>
      </c>
      <c r="D75" s="23" t="s">
        <v>302</v>
      </c>
      <c r="E75" s="15" t="s">
        <v>30</v>
      </c>
      <c r="F75" s="13" t="s">
        <v>140</v>
      </c>
    </row>
    <row r="76" spans="1:6" s="31" customFormat="1" ht="28.8" x14ac:dyDescent="0.3">
      <c r="A76" s="13">
        <f t="shared" si="1"/>
        <v>73</v>
      </c>
      <c r="B76" s="14" t="s">
        <v>5</v>
      </c>
      <c r="C76" s="14" t="s">
        <v>94</v>
      </c>
      <c r="D76" s="23" t="s">
        <v>286</v>
      </c>
      <c r="E76" s="15" t="s">
        <v>30</v>
      </c>
      <c r="F76" s="13" t="s">
        <v>269</v>
      </c>
    </row>
    <row r="77" spans="1:6" s="31" customFormat="1" ht="28.8" x14ac:dyDescent="0.3">
      <c r="A77" s="13">
        <f t="shared" si="1"/>
        <v>74</v>
      </c>
      <c r="B77" s="14" t="s">
        <v>5</v>
      </c>
      <c r="C77" s="14" t="s">
        <v>94</v>
      </c>
      <c r="D77" s="23" t="s">
        <v>287</v>
      </c>
      <c r="E77" s="15" t="s">
        <v>30</v>
      </c>
      <c r="F77" s="13" t="s">
        <v>269</v>
      </c>
    </row>
    <row r="78" spans="1:6" s="31" customFormat="1" ht="43.2" x14ac:dyDescent="0.3">
      <c r="A78" s="13">
        <f t="shared" si="1"/>
        <v>75</v>
      </c>
      <c r="B78" s="14" t="s">
        <v>5</v>
      </c>
      <c r="C78" s="14" t="s">
        <v>94</v>
      </c>
      <c r="D78" s="23" t="s">
        <v>272</v>
      </c>
      <c r="E78" s="15" t="s">
        <v>30</v>
      </c>
      <c r="F78" s="13" t="s">
        <v>139</v>
      </c>
    </row>
    <row r="79" spans="1:6" ht="43.2" x14ac:dyDescent="0.3">
      <c r="A79" s="13">
        <f t="shared" si="1"/>
        <v>76</v>
      </c>
      <c r="B79" s="14" t="s">
        <v>5</v>
      </c>
      <c r="C79" s="14" t="s">
        <v>284</v>
      </c>
      <c r="D79" s="23" t="s">
        <v>285</v>
      </c>
      <c r="E79" s="15" t="s">
        <v>30</v>
      </c>
      <c r="F79" s="13" t="s">
        <v>139</v>
      </c>
    </row>
    <row r="80" spans="1:6" s="31" customFormat="1" ht="43.2" x14ac:dyDescent="0.3">
      <c r="A80" s="13">
        <f t="shared" si="1"/>
        <v>77</v>
      </c>
      <c r="B80" s="14" t="s">
        <v>4</v>
      </c>
      <c r="C80" s="14" t="s">
        <v>110</v>
      </c>
      <c r="D80" s="14" t="s">
        <v>274</v>
      </c>
      <c r="E80" s="15" t="s">
        <v>30</v>
      </c>
      <c r="F80" s="13" t="s">
        <v>140</v>
      </c>
    </row>
    <row r="82" spans="2:2" x14ac:dyDescent="0.3">
      <c r="B82" s="34" t="s">
        <v>327</v>
      </c>
    </row>
  </sheetData>
  <sheetProtection algorithmName="SHA-512" hashValue="zsC8MTwOuHoOFn0NwqJ8M/xSbb1p4ZYTDd5lGeaZH18OGTEmuUWCdnR9xbQBX054jPFF7pac5Fx6AQ5/4DyaPA==" saltValue="5yZFVN1VTn+WFr3JyUO3HQ==" spinCount="100000" sheet="1"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paperSize="8" scale="55" orientation="landscape" verticalDpi="203" r:id="rId1"/>
  <colBreaks count="1" manualBreakCount="1">
    <brk id="6" min="2" max="177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8FC68C1-330C-4521-9A14-294A0CD646BB}">
          <x14:formula1>
            <xm:f>'Padajući izbornik'!$I$2:$I$6</xm:f>
          </x14:formula1>
          <xm:sqref>F28 F45 F74</xm:sqref>
        </x14:dataValidation>
        <x14:dataValidation type="list" allowBlank="1" xr:uid="{89B34A30-645D-434D-ADD4-C98E1401495F}">
          <x14:formula1>
            <xm:f>'Padajući izbornik'!$F$3:$F$6</xm:f>
          </x14:formula1>
          <xm:sqref>E28 E45 E59</xm:sqref>
        </x14:dataValidation>
        <x14:dataValidation type="list" allowBlank="1" showInputMessage="1" showErrorMessage="1" xr:uid="{107D6DD2-0696-40D9-9E97-F504E7CF7B2C}">
          <x14:formula1>
            <xm:f>'Padajući izbornik'!$F$2:$F$6</xm:f>
          </x14:formula1>
          <xm:sqref>E28 E45 E59</xm:sqref>
        </x14:dataValidation>
        <x14:dataValidation type="list" allowBlank="1" showInputMessage="1" showErrorMessage="1" xr:uid="{3F38E971-32F3-4745-B71D-70EF4FCF0C55}">
          <x14:formula1>
            <xm:f>'Padajući izbornik'!$C$3:$C$26</xm:f>
          </x14:formula1>
          <xm:sqref>B28 B45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DBB3F-4458-43D9-A53B-3CCC85104BFC}">
  <dimension ref="B1:L189"/>
  <sheetViews>
    <sheetView workbookViewId="0">
      <selection activeCell="C20" sqref="C20"/>
    </sheetView>
  </sheetViews>
  <sheetFormatPr defaultRowHeight="14.4" x14ac:dyDescent="0.3"/>
  <cols>
    <col min="1" max="1" width="4" customWidth="1"/>
    <col min="2" max="2" width="40.109375" customWidth="1"/>
    <col min="3" max="3" width="13.6640625" customWidth="1"/>
    <col min="4" max="4" width="49.5546875" bestFit="1" customWidth="1"/>
    <col min="5" max="5" width="9.88671875" style="4" customWidth="1"/>
    <col min="6" max="8" width="6" bestFit="1" customWidth="1"/>
    <col min="9" max="9" width="50.5546875" customWidth="1"/>
    <col min="10" max="10" width="12" customWidth="1"/>
    <col min="11" max="11" width="32" bestFit="1" customWidth="1"/>
    <col min="12" max="12" width="11.44140625" style="5" customWidth="1"/>
  </cols>
  <sheetData>
    <row r="1" spans="2:12" x14ac:dyDescent="0.3">
      <c r="B1" s="3" t="s">
        <v>1</v>
      </c>
      <c r="C1" t="s">
        <v>40</v>
      </c>
    </row>
    <row r="2" spans="2:12" x14ac:dyDescent="0.3">
      <c r="B2" s="3" t="s">
        <v>38</v>
      </c>
      <c r="C2" t="s">
        <v>155</v>
      </c>
    </row>
    <row r="4" spans="2:12" x14ac:dyDescent="0.3">
      <c r="B4" s="3" t="s">
        <v>279</v>
      </c>
      <c r="I4" s="36" t="str">
        <f>C2</f>
        <v>4.2.1. Izrada brend arhitekture i kreativnog koncepta brenda</v>
      </c>
      <c r="J4" s="36"/>
      <c r="K4" s="36"/>
      <c r="L4" s="36"/>
    </row>
    <row r="5" spans="2:12" x14ac:dyDescent="0.3">
      <c r="B5" s="3" t="s">
        <v>2</v>
      </c>
      <c r="C5" s="3" t="s">
        <v>31</v>
      </c>
      <c r="D5" s="3" t="s">
        <v>138</v>
      </c>
      <c r="E5" t="s">
        <v>33</v>
      </c>
      <c r="I5" s="12" t="s">
        <v>34</v>
      </c>
      <c r="J5" s="12" t="s">
        <v>35</v>
      </c>
      <c r="K5" s="12" t="s">
        <v>36</v>
      </c>
      <c r="L5" s="8" t="s">
        <v>37</v>
      </c>
    </row>
    <row r="6" spans="2:12" x14ac:dyDescent="0.3">
      <c r="B6" t="s">
        <v>253</v>
      </c>
      <c r="C6" t="s">
        <v>30</v>
      </c>
      <c r="D6" t="s">
        <v>140</v>
      </c>
      <c r="E6" s="4">
        <v>100000</v>
      </c>
      <c r="I6" s="6" t="str">
        <f>IF(B6="","",IF(B6="Grand Total","Ukupno",B6))</f>
        <v xml:space="preserve">Izrada brendbooka </v>
      </c>
      <c r="J6" s="1" t="str">
        <f>IF(C6="","",C6)</f>
        <v>4. kvartal</v>
      </c>
      <c r="K6" s="6" t="str">
        <f>IF(D6="","",D6)</f>
        <v>Nabava male vrijednosti (15.000.-100.000 kn)</v>
      </c>
      <c r="L6" s="7">
        <f>IF(E6="","",E6)</f>
        <v>100000</v>
      </c>
    </row>
    <row r="7" spans="2:12" x14ac:dyDescent="0.3">
      <c r="B7" t="s">
        <v>254</v>
      </c>
      <c r="C7" t="s">
        <v>30</v>
      </c>
      <c r="D7" t="s">
        <v>139</v>
      </c>
      <c r="E7" s="4">
        <v>200000</v>
      </c>
      <c r="I7" s="6" t="str">
        <f t="shared" ref="I7:I10" si="0">IF(B7="","",IF(B7="Grand Total","Ukupno",B7))</f>
        <v>Izrada rješenja izgleda štanda-dizajn i dokumentacija</v>
      </c>
      <c r="J7" s="1" t="str">
        <f t="shared" ref="J7:J10" si="1">IF(C7="","",C7)</f>
        <v>4. kvartal</v>
      </c>
      <c r="K7" s="6" t="str">
        <f t="shared" ref="K7:K10" si="2">IF(D7="","",D7)</f>
        <v>Nejavni poziv (100.000-200.000 kn)</v>
      </c>
      <c r="L7" s="7">
        <f t="shared" ref="L7:L10" si="3">IF(E7="","",E7)</f>
        <v>200000</v>
      </c>
    </row>
    <row r="8" spans="2:12" x14ac:dyDescent="0.3">
      <c r="B8" t="s">
        <v>257</v>
      </c>
      <c r="C8" t="s">
        <v>30</v>
      </c>
      <c r="D8" t="s">
        <v>269</v>
      </c>
      <c r="E8" s="4">
        <v>50000</v>
      </c>
      <c r="I8" s="6" t="str">
        <f t="shared" si="0"/>
        <v xml:space="preserve">Nabava rješenja novog krovnog komunikacijskog koncepta </v>
      </c>
      <c r="J8" s="1" t="str">
        <f t="shared" si="1"/>
        <v>4. kvartal</v>
      </c>
      <c r="K8" s="6" t="str">
        <f t="shared" si="2"/>
        <v>Javni poziv  (&gt;200.000 kn)</v>
      </c>
      <c r="L8" s="7">
        <f t="shared" si="3"/>
        <v>50000</v>
      </c>
    </row>
    <row r="9" spans="2:12" x14ac:dyDescent="0.3">
      <c r="B9" t="s">
        <v>255</v>
      </c>
      <c r="C9" t="s">
        <v>30</v>
      </c>
      <c r="D9" t="s">
        <v>139</v>
      </c>
      <c r="E9" s="4">
        <v>200000</v>
      </c>
      <c r="I9" s="6" t="str">
        <f t="shared" si="0"/>
        <v>Nabava uniformi za sajmove</v>
      </c>
      <c r="J9" s="1" t="str">
        <f t="shared" si="1"/>
        <v>4. kvartal</v>
      </c>
      <c r="K9" s="6" t="str">
        <f t="shared" si="2"/>
        <v>Nejavni poziv (100.000-200.000 kn)</v>
      </c>
      <c r="L9" s="7">
        <f t="shared" si="3"/>
        <v>200000</v>
      </c>
    </row>
    <row r="10" spans="2:12" x14ac:dyDescent="0.3">
      <c r="B10" t="s">
        <v>256</v>
      </c>
      <c r="C10" t="s">
        <v>28</v>
      </c>
      <c r="D10" t="s">
        <v>269</v>
      </c>
      <c r="E10" s="4">
        <v>700000</v>
      </c>
      <c r="I10" s="6" t="str">
        <f t="shared" si="0"/>
        <v>Usluga nabave rješenja brend kampanje za 2022. godinu i ostalih kampanja sukladno potrebama organizacije</v>
      </c>
      <c r="J10" s="1" t="str">
        <f t="shared" si="1"/>
        <v>1. kvartal</v>
      </c>
      <c r="K10" s="6" t="str">
        <f t="shared" si="2"/>
        <v>Javni poziv  (&gt;200.000 kn)</v>
      </c>
      <c r="L10" s="7">
        <f t="shared" si="3"/>
        <v>700000</v>
      </c>
    </row>
    <row r="11" spans="2:12" x14ac:dyDescent="0.3">
      <c r="B11" t="s">
        <v>282</v>
      </c>
      <c r="C11" t="s">
        <v>28</v>
      </c>
      <c r="D11" t="s">
        <v>26</v>
      </c>
      <c r="E11" s="4">
        <v>375000</v>
      </c>
      <c r="I11" s="6" t="str">
        <f t="shared" ref="I11:I27" si="4">IF(B11="","",IF(B11="Grand Total","Ukupno",B11))</f>
        <v>Nastavak suradnje s DPR produkcijom za kampanju Doživi domaće za 2022. godinu</v>
      </c>
      <c r="J11" s="1" t="str">
        <f t="shared" ref="J11:J27" si="5">IF(C11="","",C11)</f>
        <v>1. kvartal</v>
      </c>
      <c r="K11" s="6" t="str">
        <f t="shared" ref="K11:K27" si="6">IF(D11="","",D11)</f>
        <v>Izuzeće od nabave</v>
      </c>
      <c r="L11" s="7">
        <f t="shared" ref="L11:L27" si="7">IF(E11="","",E11)</f>
        <v>375000</v>
      </c>
    </row>
    <row r="12" spans="2:12" x14ac:dyDescent="0.3">
      <c r="B12" t="s">
        <v>27</v>
      </c>
      <c r="E12" s="4">
        <v>1625000</v>
      </c>
      <c r="I12" s="6" t="str">
        <f t="shared" si="4"/>
        <v>Ukupno</v>
      </c>
      <c r="J12" s="1" t="str">
        <f t="shared" si="5"/>
        <v/>
      </c>
      <c r="K12" s="6" t="str">
        <f t="shared" si="6"/>
        <v/>
      </c>
      <c r="L12" s="7">
        <f t="shared" si="7"/>
        <v>1625000</v>
      </c>
    </row>
    <row r="13" spans="2:12" x14ac:dyDescent="0.3">
      <c r="E13"/>
      <c r="I13" s="6" t="str">
        <f t="shared" si="4"/>
        <v/>
      </c>
      <c r="J13" s="1" t="str">
        <f t="shared" si="5"/>
        <v/>
      </c>
      <c r="K13" s="6" t="str">
        <f t="shared" si="6"/>
        <v/>
      </c>
      <c r="L13" s="7" t="str">
        <f t="shared" si="7"/>
        <v/>
      </c>
    </row>
    <row r="14" spans="2:12" x14ac:dyDescent="0.3">
      <c r="I14" s="6" t="str">
        <f t="shared" si="4"/>
        <v/>
      </c>
      <c r="J14" s="1" t="str">
        <f t="shared" si="5"/>
        <v/>
      </c>
      <c r="K14" s="6" t="str">
        <f t="shared" si="6"/>
        <v/>
      </c>
      <c r="L14" s="7" t="str">
        <f t="shared" si="7"/>
        <v/>
      </c>
    </row>
    <row r="15" spans="2:12" x14ac:dyDescent="0.3">
      <c r="I15" s="6" t="str">
        <f t="shared" si="4"/>
        <v/>
      </c>
      <c r="J15" s="1" t="str">
        <f t="shared" si="5"/>
        <v/>
      </c>
      <c r="K15" s="6" t="str">
        <f t="shared" si="6"/>
        <v/>
      </c>
      <c r="L15" s="7" t="str">
        <f t="shared" si="7"/>
        <v/>
      </c>
    </row>
    <row r="16" spans="2:12" x14ac:dyDescent="0.3">
      <c r="I16" s="6" t="str">
        <f t="shared" si="4"/>
        <v/>
      </c>
      <c r="J16" s="1" t="str">
        <f t="shared" si="5"/>
        <v/>
      </c>
      <c r="K16" s="6" t="str">
        <f t="shared" si="6"/>
        <v/>
      </c>
      <c r="L16" s="7" t="str">
        <f t="shared" si="7"/>
        <v/>
      </c>
    </row>
    <row r="17" spans="5:12" x14ac:dyDescent="0.3">
      <c r="I17" s="6" t="str">
        <f t="shared" si="4"/>
        <v/>
      </c>
      <c r="J17" s="1" t="str">
        <f t="shared" si="5"/>
        <v/>
      </c>
      <c r="K17" s="6" t="str">
        <f t="shared" si="6"/>
        <v/>
      </c>
      <c r="L17" s="7" t="str">
        <f t="shared" si="7"/>
        <v/>
      </c>
    </row>
    <row r="18" spans="5:12" x14ac:dyDescent="0.3">
      <c r="I18" s="6" t="str">
        <f t="shared" si="4"/>
        <v/>
      </c>
      <c r="J18" s="1" t="str">
        <f t="shared" si="5"/>
        <v/>
      </c>
      <c r="K18" s="6" t="str">
        <f t="shared" si="6"/>
        <v/>
      </c>
      <c r="L18" s="7" t="str">
        <f t="shared" si="7"/>
        <v/>
      </c>
    </row>
    <row r="19" spans="5:12" x14ac:dyDescent="0.3">
      <c r="I19" s="6" t="str">
        <f t="shared" si="4"/>
        <v/>
      </c>
      <c r="J19" s="1" t="str">
        <f t="shared" si="5"/>
        <v/>
      </c>
      <c r="K19" s="6" t="str">
        <f t="shared" si="6"/>
        <v/>
      </c>
      <c r="L19" s="7" t="str">
        <f t="shared" si="7"/>
        <v/>
      </c>
    </row>
    <row r="20" spans="5:12" x14ac:dyDescent="0.3">
      <c r="I20" s="6" t="str">
        <f t="shared" si="4"/>
        <v/>
      </c>
      <c r="J20" s="1" t="str">
        <f t="shared" si="5"/>
        <v/>
      </c>
      <c r="K20" s="6" t="str">
        <f t="shared" si="6"/>
        <v/>
      </c>
      <c r="L20" s="7" t="str">
        <f t="shared" si="7"/>
        <v/>
      </c>
    </row>
    <row r="21" spans="5:12" x14ac:dyDescent="0.3">
      <c r="I21" s="6" t="str">
        <f t="shared" si="4"/>
        <v/>
      </c>
      <c r="J21" s="1" t="str">
        <f t="shared" si="5"/>
        <v/>
      </c>
      <c r="K21" s="6" t="str">
        <f t="shared" si="6"/>
        <v/>
      </c>
      <c r="L21" s="7" t="str">
        <f t="shared" si="7"/>
        <v/>
      </c>
    </row>
    <row r="22" spans="5:12" x14ac:dyDescent="0.3">
      <c r="I22" s="6" t="str">
        <f t="shared" si="4"/>
        <v/>
      </c>
      <c r="J22" s="1" t="str">
        <f t="shared" si="5"/>
        <v/>
      </c>
      <c r="K22" s="6" t="str">
        <f t="shared" si="6"/>
        <v/>
      </c>
      <c r="L22" s="7" t="str">
        <f t="shared" si="7"/>
        <v/>
      </c>
    </row>
    <row r="23" spans="5:12" x14ac:dyDescent="0.3">
      <c r="I23" s="6" t="str">
        <f t="shared" si="4"/>
        <v/>
      </c>
      <c r="J23" s="1" t="str">
        <f t="shared" si="5"/>
        <v/>
      </c>
      <c r="K23" s="6" t="str">
        <f t="shared" si="6"/>
        <v/>
      </c>
      <c r="L23" s="7" t="str">
        <f t="shared" si="7"/>
        <v/>
      </c>
    </row>
    <row r="24" spans="5:12" x14ac:dyDescent="0.3">
      <c r="I24" s="6" t="str">
        <f t="shared" si="4"/>
        <v/>
      </c>
      <c r="J24" s="1" t="str">
        <f t="shared" si="5"/>
        <v/>
      </c>
      <c r="K24" s="6" t="str">
        <f t="shared" si="6"/>
        <v/>
      </c>
      <c r="L24" s="7" t="str">
        <f t="shared" si="7"/>
        <v/>
      </c>
    </row>
    <row r="25" spans="5:12" x14ac:dyDescent="0.3">
      <c r="I25" s="6" t="str">
        <f t="shared" si="4"/>
        <v/>
      </c>
      <c r="J25" s="1" t="str">
        <f t="shared" si="5"/>
        <v/>
      </c>
      <c r="K25" s="6" t="str">
        <f t="shared" si="6"/>
        <v/>
      </c>
      <c r="L25" s="7" t="str">
        <f t="shared" si="7"/>
        <v/>
      </c>
    </row>
    <row r="26" spans="5:12" x14ac:dyDescent="0.3">
      <c r="I26" s="6" t="str">
        <f t="shared" si="4"/>
        <v/>
      </c>
      <c r="J26" s="1" t="str">
        <f t="shared" si="5"/>
        <v/>
      </c>
      <c r="K26" s="6" t="str">
        <f t="shared" si="6"/>
        <v/>
      </c>
      <c r="L26" s="7" t="str">
        <f t="shared" si="7"/>
        <v/>
      </c>
    </row>
    <row r="27" spans="5:12" x14ac:dyDescent="0.3">
      <c r="I27" s="6" t="str">
        <f t="shared" si="4"/>
        <v/>
      </c>
      <c r="J27" s="1" t="str">
        <f t="shared" si="5"/>
        <v/>
      </c>
      <c r="K27" s="6" t="str">
        <f t="shared" si="6"/>
        <v/>
      </c>
      <c r="L27" s="7" t="str">
        <f t="shared" si="7"/>
        <v/>
      </c>
    </row>
    <row r="30" spans="5:12" x14ac:dyDescent="0.3">
      <c r="E30"/>
    </row>
    <row r="31" spans="5:12" x14ac:dyDescent="0.3">
      <c r="E31"/>
    </row>
    <row r="32" spans="5:12" x14ac:dyDescent="0.3">
      <c r="E32"/>
    </row>
    <row r="33" spans="5:5" x14ac:dyDescent="0.3">
      <c r="E33"/>
    </row>
    <row r="34" spans="5:5" x14ac:dyDescent="0.3">
      <c r="E34"/>
    </row>
    <row r="35" spans="5:5" x14ac:dyDescent="0.3">
      <c r="E35"/>
    </row>
    <row r="36" spans="5:5" x14ac:dyDescent="0.3">
      <c r="E36"/>
    </row>
    <row r="37" spans="5:5" x14ac:dyDescent="0.3">
      <c r="E37"/>
    </row>
    <row r="38" spans="5:5" x14ac:dyDescent="0.3">
      <c r="E38"/>
    </row>
    <row r="39" spans="5:5" x14ac:dyDescent="0.3">
      <c r="E39"/>
    </row>
    <row r="40" spans="5:5" x14ac:dyDescent="0.3">
      <c r="E40"/>
    </row>
    <row r="41" spans="5:5" x14ac:dyDescent="0.3">
      <c r="E41"/>
    </row>
    <row r="42" spans="5:5" x14ac:dyDescent="0.3">
      <c r="E42"/>
    </row>
    <row r="43" spans="5:5" x14ac:dyDescent="0.3">
      <c r="E43"/>
    </row>
    <row r="44" spans="5:5" x14ac:dyDescent="0.3">
      <c r="E44"/>
    </row>
    <row r="45" spans="5:5" x14ac:dyDescent="0.3">
      <c r="E45"/>
    </row>
    <row r="46" spans="5:5" x14ac:dyDescent="0.3">
      <c r="E46"/>
    </row>
    <row r="47" spans="5:5" x14ac:dyDescent="0.3">
      <c r="E47"/>
    </row>
    <row r="48" spans="5:5" x14ac:dyDescent="0.3">
      <c r="E48"/>
    </row>
    <row r="49" spans="5:5" x14ac:dyDescent="0.3">
      <c r="E49"/>
    </row>
    <row r="50" spans="5:5" x14ac:dyDescent="0.3">
      <c r="E50"/>
    </row>
    <row r="51" spans="5:5" x14ac:dyDescent="0.3">
      <c r="E51"/>
    </row>
    <row r="52" spans="5:5" x14ac:dyDescent="0.3">
      <c r="E52"/>
    </row>
    <row r="53" spans="5:5" x14ac:dyDescent="0.3">
      <c r="E53"/>
    </row>
    <row r="54" spans="5:5" x14ac:dyDescent="0.3">
      <c r="E54"/>
    </row>
    <row r="55" spans="5:5" x14ac:dyDescent="0.3">
      <c r="E55"/>
    </row>
    <row r="56" spans="5:5" x14ac:dyDescent="0.3">
      <c r="E56"/>
    </row>
    <row r="57" spans="5:5" x14ac:dyDescent="0.3">
      <c r="E57"/>
    </row>
    <row r="58" spans="5:5" x14ac:dyDescent="0.3">
      <c r="E58"/>
    </row>
    <row r="59" spans="5:5" x14ac:dyDescent="0.3">
      <c r="E59"/>
    </row>
    <row r="60" spans="5:5" x14ac:dyDescent="0.3">
      <c r="E60"/>
    </row>
    <row r="61" spans="5:5" x14ac:dyDescent="0.3">
      <c r="E61"/>
    </row>
    <row r="62" spans="5:5" x14ac:dyDescent="0.3">
      <c r="E62"/>
    </row>
    <row r="63" spans="5:5" x14ac:dyDescent="0.3">
      <c r="E63"/>
    </row>
    <row r="64" spans="5:5" x14ac:dyDescent="0.3">
      <c r="E64"/>
    </row>
    <row r="65" spans="5:5" x14ac:dyDescent="0.3">
      <c r="E65"/>
    </row>
    <row r="66" spans="5:5" x14ac:dyDescent="0.3">
      <c r="E66"/>
    </row>
    <row r="67" spans="5:5" x14ac:dyDescent="0.3">
      <c r="E67"/>
    </row>
    <row r="68" spans="5:5" x14ac:dyDescent="0.3">
      <c r="E68"/>
    </row>
    <row r="69" spans="5:5" x14ac:dyDescent="0.3">
      <c r="E69"/>
    </row>
    <row r="70" spans="5:5" x14ac:dyDescent="0.3">
      <c r="E70"/>
    </row>
    <row r="71" spans="5:5" x14ac:dyDescent="0.3">
      <c r="E71"/>
    </row>
    <row r="72" spans="5:5" x14ac:dyDescent="0.3">
      <c r="E72"/>
    </row>
    <row r="73" spans="5:5" x14ac:dyDescent="0.3">
      <c r="E73"/>
    </row>
    <row r="74" spans="5:5" x14ac:dyDescent="0.3">
      <c r="E74"/>
    </row>
    <row r="75" spans="5:5" x14ac:dyDescent="0.3">
      <c r="E75"/>
    </row>
    <row r="76" spans="5:5" x14ac:dyDescent="0.3">
      <c r="E76"/>
    </row>
    <row r="77" spans="5:5" x14ac:dyDescent="0.3">
      <c r="E77"/>
    </row>
    <row r="78" spans="5:5" x14ac:dyDescent="0.3">
      <c r="E78"/>
    </row>
    <row r="79" spans="5:5" x14ac:dyDescent="0.3">
      <c r="E79"/>
    </row>
    <row r="80" spans="5:5" x14ac:dyDescent="0.3">
      <c r="E80"/>
    </row>
    <row r="81" spans="5:5" x14ac:dyDescent="0.3">
      <c r="E81"/>
    </row>
    <row r="82" spans="5:5" x14ac:dyDescent="0.3">
      <c r="E82"/>
    </row>
    <row r="83" spans="5:5" x14ac:dyDescent="0.3">
      <c r="E83"/>
    </row>
    <row r="84" spans="5:5" x14ac:dyDescent="0.3">
      <c r="E84"/>
    </row>
    <row r="85" spans="5:5" x14ac:dyDescent="0.3">
      <c r="E85"/>
    </row>
    <row r="86" spans="5:5" x14ac:dyDescent="0.3">
      <c r="E86"/>
    </row>
    <row r="87" spans="5:5" x14ac:dyDescent="0.3">
      <c r="E87"/>
    </row>
    <row r="88" spans="5:5" x14ac:dyDescent="0.3">
      <c r="E88"/>
    </row>
    <row r="89" spans="5:5" x14ac:dyDescent="0.3">
      <c r="E89"/>
    </row>
    <row r="90" spans="5:5" x14ac:dyDescent="0.3">
      <c r="E90"/>
    </row>
    <row r="91" spans="5:5" x14ac:dyDescent="0.3">
      <c r="E91"/>
    </row>
    <row r="92" spans="5:5" x14ac:dyDescent="0.3">
      <c r="E92"/>
    </row>
    <row r="93" spans="5:5" x14ac:dyDescent="0.3">
      <c r="E93"/>
    </row>
    <row r="94" spans="5:5" x14ac:dyDescent="0.3">
      <c r="E94"/>
    </row>
    <row r="95" spans="5:5" x14ac:dyDescent="0.3">
      <c r="E95"/>
    </row>
    <row r="96" spans="5:5" x14ac:dyDescent="0.3">
      <c r="E96"/>
    </row>
    <row r="97" spans="5:5" x14ac:dyDescent="0.3">
      <c r="E97"/>
    </row>
    <row r="98" spans="5:5" x14ac:dyDescent="0.3">
      <c r="E98"/>
    </row>
    <row r="99" spans="5:5" x14ac:dyDescent="0.3">
      <c r="E99"/>
    </row>
    <row r="100" spans="5:5" x14ac:dyDescent="0.3">
      <c r="E100"/>
    </row>
    <row r="101" spans="5:5" x14ac:dyDescent="0.3">
      <c r="E101"/>
    </row>
    <row r="102" spans="5:5" x14ac:dyDescent="0.3">
      <c r="E102"/>
    </row>
    <row r="103" spans="5:5" x14ac:dyDescent="0.3">
      <c r="E103"/>
    </row>
    <row r="104" spans="5:5" x14ac:dyDescent="0.3">
      <c r="E104"/>
    </row>
    <row r="105" spans="5:5" x14ac:dyDescent="0.3">
      <c r="E105"/>
    </row>
    <row r="106" spans="5:5" x14ac:dyDescent="0.3">
      <c r="E106"/>
    </row>
    <row r="107" spans="5:5" x14ac:dyDescent="0.3">
      <c r="E107"/>
    </row>
    <row r="108" spans="5:5" x14ac:dyDescent="0.3">
      <c r="E108"/>
    </row>
    <row r="109" spans="5:5" x14ac:dyDescent="0.3">
      <c r="E109"/>
    </row>
    <row r="110" spans="5:5" x14ac:dyDescent="0.3">
      <c r="E110"/>
    </row>
    <row r="111" spans="5:5" x14ac:dyDescent="0.3">
      <c r="E111"/>
    </row>
    <row r="112" spans="5:5" x14ac:dyDescent="0.3">
      <c r="E112"/>
    </row>
    <row r="113" spans="5:5" x14ac:dyDescent="0.3">
      <c r="E113"/>
    </row>
    <row r="114" spans="5:5" x14ac:dyDescent="0.3">
      <c r="E114"/>
    </row>
    <row r="115" spans="5:5" x14ac:dyDescent="0.3">
      <c r="E115"/>
    </row>
    <row r="116" spans="5:5" x14ac:dyDescent="0.3">
      <c r="E116"/>
    </row>
    <row r="117" spans="5:5" x14ac:dyDescent="0.3">
      <c r="E117"/>
    </row>
    <row r="118" spans="5:5" x14ac:dyDescent="0.3">
      <c r="E118"/>
    </row>
    <row r="119" spans="5:5" x14ac:dyDescent="0.3">
      <c r="E119"/>
    </row>
    <row r="120" spans="5:5" x14ac:dyDescent="0.3">
      <c r="E120"/>
    </row>
    <row r="121" spans="5:5" x14ac:dyDescent="0.3">
      <c r="E121"/>
    </row>
    <row r="122" spans="5:5" x14ac:dyDescent="0.3">
      <c r="E122"/>
    </row>
    <row r="123" spans="5:5" x14ac:dyDescent="0.3">
      <c r="E123"/>
    </row>
    <row r="124" spans="5:5" x14ac:dyDescent="0.3">
      <c r="E124"/>
    </row>
    <row r="125" spans="5:5" x14ac:dyDescent="0.3">
      <c r="E125"/>
    </row>
    <row r="126" spans="5:5" x14ac:dyDescent="0.3">
      <c r="E126"/>
    </row>
    <row r="127" spans="5:5" x14ac:dyDescent="0.3">
      <c r="E127"/>
    </row>
    <row r="128" spans="5:5" x14ac:dyDescent="0.3">
      <c r="E128"/>
    </row>
    <row r="129" spans="5:5" x14ac:dyDescent="0.3">
      <c r="E129"/>
    </row>
    <row r="130" spans="5:5" x14ac:dyDescent="0.3">
      <c r="E130"/>
    </row>
    <row r="131" spans="5:5" x14ac:dyDescent="0.3">
      <c r="E131"/>
    </row>
    <row r="132" spans="5:5" x14ac:dyDescent="0.3">
      <c r="E132"/>
    </row>
    <row r="133" spans="5:5" x14ac:dyDescent="0.3">
      <c r="E133"/>
    </row>
    <row r="134" spans="5:5" x14ac:dyDescent="0.3">
      <c r="E134"/>
    </row>
    <row r="135" spans="5:5" x14ac:dyDescent="0.3">
      <c r="E135"/>
    </row>
    <row r="136" spans="5:5" x14ac:dyDescent="0.3">
      <c r="E136"/>
    </row>
    <row r="137" spans="5:5" x14ac:dyDescent="0.3">
      <c r="E137"/>
    </row>
    <row r="138" spans="5:5" x14ac:dyDescent="0.3">
      <c r="E138"/>
    </row>
    <row r="139" spans="5:5" x14ac:dyDescent="0.3">
      <c r="E139"/>
    </row>
    <row r="140" spans="5:5" x14ac:dyDescent="0.3">
      <c r="E140"/>
    </row>
    <row r="141" spans="5:5" x14ac:dyDescent="0.3">
      <c r="E141"/>
    </row>
    <row r="142" spans="5:5" x14ac:dyDescent="0.3">
      <c r="E142"/>
    </row>
    <row r="143" spans="5:5" x14ac:dyDescent="0.3">
      <c r="E143"/>
    </row>
    <row r="144" spans="5:5" x14ac:dyDescent="0.3">
      <c r="E144"/>
    </row>
    <row r="145" spans="5:5" x14ac:dyDescent="0.3">
      <c r="E145"/>
    </row>
    <row r="146" spans="5:5" x14ac:dyDescent="0.3">
      <c r="E146"/>
    </row>
    <row r="147" spans="5:5" x14ac:dyDescent="0.3">
      <c r="E147"/>
    </row>
    <row r="148" spans="5:5" x14ac:dyDescent="0.3">
      <c r="E148"/>
    </row>
    <row r="149" spans="5:5" x14ac:dyDescent="0.3">
      <c r="E149"/>
    </row>
    <row r="150" spans="5:5" x14ac:dyDescent="0.3">
      <c r="E150"/>
    </row>
    <row r="151" spans="5:5" x14ac:dyDescent="0.3">
      <c r="E151"/>
    </row>
    <row r="152" spans="5:5" x14ac:dyDescent="0.3">
      <c r="E152"/>
    </row>
    <row r="153" spans="5:5" x14ac:dyDescent="0.3">
      <c r="E153"/>
    </row>
    <row r="154" spans="5:5" x14ac:dyDescent="0.3">
      <c r="E154"/>
    </row>
    <row r="155" spans="5:5" x14ac:dyDescent="0.3">
      <c r="E155"/>
    </row>
    <row r="156" spans="5:5" x14ac:dyDescent="0.3">
      <c r="E156"/>
    </row>
    <row r="157" spans="5:5" x14ac:dyDescent="0.3">
      <c r="E157"/>
    </row>
    <row r="158" spans="5:5" x14ac:dyDescent="0.3">
      <c r="E158"/>
    </row>
    <row r="159" spans="5:5" x14ac:dyDescent="0.3">
      <c r="E159"/>
    </row>
    <row r="160" spans="5:5" x14ac:dyDescent="0.3">
      <c r="E160"/>
    </row>
    <row r="161" spans="5:5" x14ac:dyDescent="0.3">
      <c r="E161"/>
    </row>
    <row r="162" spans="5:5" x14ac:dyDescent="0.3">
      <c r="E162"/>
    </row>
    <row r="163" spans="5:5" x14ac:dyDescent="0.3">
      <c r="E163"/>
    </row>
    <row r="164" spans="5:5" x14ac:dyDescent="0.3">
      <c r="E164"/>
    </row>
    <row r="165" spans="5:5" x14ac:dyDescent="0.3">
      <c r="E165"/>
    </row>
    <row r="166" spans="5:5" x14ac:dyDescent="0.3">
      <c r="E166"/>
    </row>
    <row r="167" spans="5:5" x14ac:dyDescent="0.3">
      <c r="E167"/>
    </row>
    <row r="168" spans="5:5" x14ac:dyDescent="0.3">
      <c r="E168"/>
    </row>
    <row r="169" spans="5:5" x14ac:dyDescent="0.3">
      <c r="E169"/>
    </row>
    <row r="170" spans="5:5" x14ac:dyDescent="0.3">
      <c r="E170"/>
    </row>
    <row r="171" spans="5:5" x14ac:dyDescent="0.3">
      <c r="E171"/>
    </row>
    <row r="172" spans="5:5" x14ac:dyDescent="0.3">
      <c r="E172"/>
    </row>
    <row r="173" spans="5:5" x14ac:dyDescent="0.3">
      <c r="E173"/>
    </row>
    <row r="174" spans="5:5" x14ac:dyDescent="0.3">
      <c r="E174"/>
    </row>
    <row r="175" spans="5:5" x14ac:dyDescent="0.3">
      <c r="E175"/>
    </row>
    <row r="176" spans="5:5" x14ac:dyDescent="0.3">
      <c r="E176"/>
    </row>
    <row r="177" spans="5:5" x14ac:dyDescent="0.3">
      <c r="E177"/>
    </row>
    <row r="178" spans="5:5" x14ac:dyDescent="0.3">
      <c r="E178"/>
    </row>
    <row r="179" spans="5:5" x14ac:dyDescent="0.3">
      <c r="E179"/>
    </row>
    <row r="180" spans="5:5" x14ac:dyDescent="0.3">
      <c r="E180"/>
    </row>
    <row r="181" spans="5:5" x14ac:dyDescent="0.3">
      <c r="E181"/>
    </row>
    <row r="182" spans="5:5" x14ac:dyDescent="0.3">
      <c r="E182"/>
    </row>
    <row r="183" spans="5:5" x14ac:dyDescent="0.3">
      <c r="E183"/>
    </row>
    <row r="184" spans="5:5" x14ac:dyDescent="0.3">
      <c r="E184"/>
    </row>
    <row r="185" spans="5:5" x14ac:dyDescent="0.3">
      <c r="E185"/>
    </row>
    <row r="186" spans="5:5" x14ac:dyDescent="0.3">
      <c r="E186"/>
    </row>
    <row r="187" spans="5:5" x14ac:dyDescent="0.3">
      <c r="E187"/>
    </row>
    <row r="188" spans="5:5" x14ac:dyDescent="0.3">
      <c r="E188"/>
    </row>
    <row r="189" spans="5:5" x14ac:dyDescent="0.3">
      <c r="E189"/>
    </row>
  </sheetData>
  <mergeCells count="1">
    <mergeCell ref="I4:L4"/>
  </mergeCells>
  <conditionalFormatting sqref="I6:I10">
    <cfRule type="cellIs" dxfId="3" priority="2" operator="equal">
      <formula>"Ukupno"</formula>
    </cfRule>
  </conditionalFormatting>
  <conditionalFormatting sqref="I11:I27">
    <cfRule type="cellIs" dxfId="2" priority="1" operator="equal">
      <formula>"Ukupno"</formula>
    </cfRule>
  </conditionalFormatting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582EB-E88E-436D-9C2C-4835E0863A7B}">
  <dimension ref="B1:K93"/>
  <sheetViews>
    <sheetView topLeftCell="D1" zoomScale="85" zoomScaleNormal="85" workbookViewId="0">
      <selection activeCell="G5" sqref="G5"/>
    </sheetView>
  </sheetViews>
  <sheetFormatPr defaultRowHeight="14.4" x14ac:dyDescent="0.3"/>
  <cols>
    <col min="3" max="3" width="36.33203125" customWidth="1"/>
    <col min="4" max="4" width="61.109375" customWidth="1"/>
    <col min="5" max="5" width="57.6640625" customWidth="1"/>
    <col min="6" max="6" width="33.88671875" customWidth="1"/>
    <col min="7" max="7" width="24.44140625" customWidth="1"/>
    <col min="9" max="9" width="41.33203125" bestFit="1" customWidth="1"/>
    <col min="10" max="10" width="37.44140625" customWidth="1"/>
    <col min="11" max="11" width="38.109375" bestFit="1" customWidth="1"/>
  </cols>
  <sheetData>
    <row r="1" spans="2:11" s="16" customFormat="1" ht="28.8" x14ac:dyDescent="0.3">
      <c r="B1" s="19"/>
      <c r="C1" s="19" t="s">
        <v>217</v>
      </c>
      <c r="D1" s="19" t="s">
        <v>141</v>
      </c>
      <c r="E1" s="19" t="s">
        <v>142</v>
      </c>
      <c r="F1" s="20" t="s">
        <v>31</v>
      </c>
      <c r="G1" s="20" t="s">
        <v>3</v>
      </c>
      <c r="I1" s="20" t="s">
        <v>138</v>
      </c>
      <c r="J1" s="20" t="s">
        <v>39</v>
      </c>
      <c r="K1" s="20" t="s">
        <v>32</v>
      </c>
    </row>
    <row r="2" spans="2:11" x14ac:dyDescent="0.3">
      <c r="E2" s="17"/>
      <c r="F2" s="17"/>
    </row>
    <row r="3" spans="2:11" x14ac:dyDescent="0.3">
      <c r="C3" s="2" t="s">
        <v>44</v>
      </c>
      <c r="D3" s="2" t="s">
        <v>48</v>
      </c>
      <c r="E3" s="18" t="s">
        <v>143</v>
      </c>
      <c r="F3" t="s">
        <v>28</v>
      </c>
      <c r="G3" t="s">
        <v>236</v>
      </c>
      <c r="I3" t="s">
        <v>270</v>
      </c>
      <c r="J3" s="21" t="s">
        <v>218</v>
      </c>
      <c r="K3" t="s">
        <v>41</v>
      </c>
    </row>
    <row r="4" spans="2:11" ht="55.2" x14ac:dyDescent="0.3">
      <c r="C4" s="2" t="s">
        <v>5</v>
      </c>
      <c r="D4" s="2" t="s">
        <v>49</v>
      </c>
      <c r="E4" s="18" t="s">
        <v>144</v>
      </c>
      <c r="F4" t="s">
        <v>46</v>
      </c>
      <c r="G4" t="s">
        <v>268</v>
      </c>
      <c r="I4" t="s">
        <v>139</v>
      </c>
      <c r="J4" s="21" t="s">
        <v>219</v>
      </c>
      <c r="K4" t="s">
        <v>42</v>
      </c>
    </row>
    <row r="5" spans="2:11" ht="55.2" x14ac:dyDescent="0.3">
      <c r="C5" s="2" t="s">
        <v>40</v>
      </c>
      <c r="D5" s="2" t="s">
        <v>50</v>
      </c>
      <c r="E5" s="18" t="s">
        <v>145</v>
      </c>
      <c r="F5" t="s">
        <v>29</v>
      </c>
      <c r="G5" s="2" t="s">
        <v>43</v>
      </c>
      <c r="I5" t="s">
        <v>140</v>
      </c>
      <c r="J5" s="21" t="s">
        <v>220</v>
      </c>
      <c r="K5" t="s">
        <v>47</v>
      </c>
    </row>
    <row r="6" spans="2:11" ht="27.6" x14ac:dyDescent="0.3">
      <c r="C6" s="2" t="s">
        <v>45</v>
      </c>
      <c r="D6" s="2" t="s">
        <v>51</v>
      </c>
      <c r="E6" s="18" t="s">
        <v>157</v>
      </c>
      <c r="F6" t="s">
        <v>30</v>
      </c>
      <c r="G6" s="2" t="s">
        <v>137</v>
      </c>
      <c r="I6" t="s">
        <v>26</v>
      </c>
      <c r="J6" s="21" t="s">
        <v>221</v>
      </c>
      <c r="K6" s="2"/>
    </row>
    <row r="7" spans="2:11" ht="55.2" x14ac:dyDescent="0.3">
      <c r="C7" s="2" t="s">
        <v>9</v>
      </c>
      <c r="D7" s="2" t="s">
        <v>52</v>
      </c>
      <c r="E7" s="18" t="s">
        <v>158</v>
      </c>
      <c r="F7" s="18"/>
      <c r="J7" s="21" t="s">
        <v>222</v>
      </c>
      <c r="K7" s="2"/>
    </row>
    <row r="8" spans="2:11" ht="41.4" x14ac:dyDescent="0.3">
      <c r="C8" s="2" t="s">
        <v>19</v>
      </c>
      <c r="D8" s="2" t="s">
        <v>53</v>
      </c>
      <c r="E8" s="18" t="s">
        <v>146</v>
      </c>
      <c r="F8" s="18"/>
      <c r="G8" s="2"/>
      <c r="I8" s="2"/>
      <c r="J8" s="21" t="s">
        <v>223</v>
      </c>
      <c r="K8" s="2"/>
    </row>
    <row r="9" spans="2:11" ht="41.4" x14ac:dyDescent="0.3">
      <c r="C9" s="2" t="s">
        <v>4</v>
      </c>
      <c r="D9" s="2" t="s">
        <v>54</v>
      </c>
      <c r="E9" s="18" t="s">
        <v>147</v>
      </c>
      <c r="F9" s="18"/>
      <c r="G9" s="2"/>
      <c r="I9" s="2"/>
      <c r="J9" s="21" t="s">
        <v>224</v>
      </c>
      <c r="K9" s="2"/>
    </row>
    <row r="10" spans="2:11" ht="27.6" x14ac:dyDescent="0.3">
      <c r="C10" s="2" t="s">
        <v>8</v>
      </c>
      <c r="D10" s="2" t="s">
        <v>55</v>
      </c>
      <c r="E10" s="18" t="s">
        <v>148</v>
      </c>
      <c r="F10" s="18"/>
      <c r="G10" s="2"/>
      <c r="I10" s="2"/>
      <c r="J10" s="21" t="s">
        <v>225</v>
      </c>
      <c r="K10" s="2"/>
    </row>
    <row r="11" spans="2:11" s="2" customFormat="1" ht="41.4" x14ac:dyDescent="0.3">
      <c r="C11" s="2" t="s">
        <v>18</v>
      </c>
      <c r="D11" s="2" t="s">
        <v>56</v>
      </c>
      <c r="E11" s="18" t="s">
        <v>149</v>
      </c>
      <c r="F11" s="18"/>
      <c r="J11" s="21" t="s">
        <v>226</v>
      </c>
    </row>
    <row r="12" spans="2:11" ht="138" x14ac:dyDescent="0.3">
      <c r="C12" s="2" t="s">
        <v>16</v>
      </c>
      <c r="D12" s="2" t="s">
        <v>57</v>
      </c>
      <c r="E12" s="18" t="s">
        <v>150</v>
      </c>
      <c r="F12" s="18"/>
      <c r="G12" s="2"/>
      <c r="I12" s="2"/>
      <c r="J12" s="21" t="s">
        <v>227</v>
      </c>
      <c r="K12" s="2"/>
    </row>
    <row r="13" spans="2:11" ht="69" x14ac:dyDescent="0.3">
      <c r="C13" s="2" t="s">
        <v>15</v>
      </c>
      <c r="D13" s="2" t="s">
        <v>58</v>
      </c>
      <c r="E13" s="18" t="s">
        <v>151</v>
      </c>
      <c r="F13" s="18"/>
      <c r="G13" s="2"/>
      <c r="I13" s="2"/>
      <c r="J13" s="21" t="s">
        <v>228</v>
      </c>
      <c r="K13" s="2"/>
    </row>
    <row r="14" spans="2:11" ht="262.2" x14ac:dyDescent="0.3">
      <c r="C14" s="2" t="s">
        <v>22</v>
      </c>
      <c r="D14" s="2" t="s">
        <v>59</v>
      </c>
      <c r="E14" s="18" t="s">
        <v>152</v>
      </c>
      <c r="F14" s="18"/>
      <c r="G14" s="2"/>
      <c r="I14" s="2"/>
      <c r="J14" s="21" t="s">
        <v>229</v>
      </c>
      <c r="K14" s="2"/>
    </row>
    <row r="15" spans="2:11" ht="82.8" x14ac:dyDescent="0.3">
      <c r="C15" s="2" t="s">
        <v>21</v>
      </c>
      <c r="D15" s="2" t="s">
        <v>60</v>
      </c>
      <c r="E15" s="18" t="s">
        <v>153</v>
      </c>
      <c r="F15" s="18"/>
      <c r="G15" s="2"/>
      <c r="I15" s="2"/>
      <c r="J15" s="21" t="s">
        <v>230</v>
      </c>
      <c r="K15" s="2"/>
    </row>
    <row r="16" spans="2:11" ht="41.4" x14ac:dyDescent="0.3">
      <c r="C16" s="2" t="s">
        <v>25</v>
      </c>
      <c r="D16" s="2" t="s">
        <v>61</v>
      </c>
      <c r="E16" s="18" t="s">
        <v>159</v>
      </c>
      <c r="F16" s="18"/>
      <c r="G16" s="2"/>
      <c r="I16" s="2"/>
      <c r="J16" s="21" t="s">
        <v>231</v>
      </c>
      <c r="K16" s="2"/>
    </row>
    <row r="17" spans="3:11" ht="69" x14ac:dyDescent="0.3">
      <c r="C17" s="2" t="s">
        <v>20</v>
      </c>
      <c r="D17" s="2" t="s">
        <v>62</v>
      </c>
      <c r="E17" s="18" t="s">
        <v>154</v>
      </c>
      <c r="F17" s="18"/>
      <c r="G17" s="2"/>
      <c r="I17" s="2"/>
      <c r="J17" s="21" t="s">
        <v>232</v>
      </c>
      <c r="K17" s="2"/>
    </row>
    <row r="18" spans="3:11" ht="55.2" x14ac:dyDescent="0.3">
      <c r="C18" s="2" t="s">
        <v>23</v>
      </c>
      <c r="D18" s="2" t="s">
        <v>63</v>
      </c>
      <c r="E18" s="18" t="s">
        <v>155</v>
      </c>
      <c r="F18" s="18"/>
      <c r="G18" s="2"/>
      <c r="I18" s="2"/>
      <c r="J18" s="21" t="s">
        <v>233</v>
      </c>
      <c r="K18" s="2"/>
    </row>
    <row r="19" spans="3:11" ht="69" x14ac:dyDescent="0.3">
      <c r="C19" s="2" t="s">
        <v>6</v>
      </c>
      <c r="D19" s="2" t="s">
        <v>64</v>
      </c>
      <c r="E19" s="18" t="s">
        <v>156</v>
      </c>
      <c r="F19" s="18"/>
      <c r="G19" s="2"/>
      <c r="I19" s="2"/>
      <c r="J19" s="21" t="s">
        <v>234</v>
      </c>
      <c r="K19" s="2"/>
    </row>
    <row r="20" spans="3:11" ht="41.4" x14ac:dyDescent="0.3">
      <c r="C20" s="2" t="s">
        <v>24</v>
      </c>
      <c r="D20" s="2" t="s">
        <v>65</v>
      </c>
      <c r="E20" s="18" t="s">
        <v>160</v>
      </c>
      <c r="F20" s="18"/>
      <c r="G20" s="2"/>
      <c r="I20" s="2"/>
      <c r="J20" s="21" t="s">
        <v>235</v>
      </c>
      <c r="K20" s="2"/>
    </row>
    <row r="21" spans="3:11" x14ac:dyDescent="0.3">
      <c r="C21" s="2" t="s">
        <v>7</v>
      </c>
      <c r="D21" s="2" t="s">
        <v>66</v>
      </c>
      <c r="E21" s="18" t="s">
        <v>161</v>
      </c>
      <c r="F21" s="18"/>
      <c r="G21" s="2"/>
      <c r="I21" s="2"/>
      <c r="K21" s="2"/>
    </row>
    <row r="22" spans="3:11" x14ac:dyDescent="0.3">
      <c r="C22" s="2" t="s">
        <v>17</v>
      </c>
      <c r="D22" s="2" t="s">
        <v>67</v>
      </c>
      <c r="E22" s="18" t="s">
        <v>162</v>
      </c>
      <c r="F22" s="18"/>
      <c r="G22" s="2"/>
      <c r="I22" s="2"/>
      <c r="K22" s="2"/>
    </row>
    <row r="23" spans="3:11" x14ac:dyDescent="0.3">
      <c r="C23" s="2" t="s">
        <v>14</v>
      </c>
      <c r="D23" s="2" t="s">
        <v>68</v>
      </c>
      <c r="E23" s="18" t="s">
        <v>163</v>
      </c>
      <c r="F23" s="18"/>
      <c r="G23" s="2"/>
      <c r="I23" s="2"/>
      <c r="K23" s="2"/>
    </row>
    <row r="24" spans="3:11" x14ac:dyDescent="0.3">
      <c r="C24" t="s">
        <v>13</v>
      </c>
      <c r="D24" s="2" t="s">
        <v>69</v>
      </c>
      <c r="E24" s="18" t="s">
        <v>164</v>
      </c>
      <c r="F24" s="18"/>
      <c r="G24" s="2"/>
      <c r="I24" s="2"/>
      <c r="K24" s="2"/>
    </row>
    <row r="25" spans="3:11" x14ac:dyDescent="0.3">
      <c r="C25" t="s">
        <v>11</v>
      </c>
      <c r="D25" s="2" t="s">
        <v>70</v>
      </c>
      <c r="E25" s="18" t="s">
        <v>165</v>
      </c>
      <c r="F25" s="18"/>
      <c r="G25" s="2"/>
      <c r="I25" s="2"/>
      <c r="K25" s="2"/>
    </row>
    <row r="26" spans="3:11" x14ac:dyDescent="0.3">
      <c r="C26" t="s">
        <v>10</v>
      </c>
      <c r="D26" s="2" t="s">
        <v>71</v>
      </c>
      <c r="E26" s="18" t="s">
        <v>166</v>
      </c>
      <c r="F26" s="18"/>
      <c r="G26" s="2"/>
      <c r="I26" s="2"/>
      <c r="K26" s="2"/>
    </row>
    <row r="27" spans="3:11" x14ac:dyDescent="0.3">
      <c r="D27" s="2" t="s">
        <v>72</v>
      </c>
      <c r="E27" s="18" t="s">
        <v>167</v>
      </c>
      <c r="F27" s="18"/>
      <c r="G27" s="2"/>
      <c r="I27" s="2"/>
      <c r="K27" s="2"/>
    </row>
    <row r="28" spans="3:11" x14ac:dyDescent="0.3">
      <c r="D28" s="2" t="s">
        <v>73</v>
      </c>
      <c r="E28" s="18" t="s">
        <v>168</v>
      </c>
      <c r="F28" s="18"/>
      <c r="G28" s="2"/>
      <c r="I28" s="2"/>
      <c r="K28" s="2"/>
    </row>
    <row r="29" spans="3:11" x14ac:dyDescent="0.3">
      <c r="D29" s="2" t="s">
        <v>74</v>
      </c>
      <c r="E29" s="18" t="s">
        <v>169</v>
      </c>
      <c r="F29" s="18"/>
      <c r="G29" s="2"/>
      <c r="I29" s="2"/>
      <c r="K29" s="2"/>
    </row>
    <row r="30" spans="3:11" x14ac:dyDescent="0.3">
      <c r="D30" s="2" t="s">
        <v>75</v>
      </c>
      <c r="E30" s="18" t="s">
        <v>170</v>
      </c>
      <c r="F30" s="18"/>
      <c r="G30" s="2"/>
      <c r="I30" s="2"/>
      <c r="K30" s="2"/>
    </row>
    <row r="31" spans="3:11" x14ac:dyDescent="0.3">
      <c r="D31" s="2" t="s">
        <v>76</v>
      </c>
      <c r="E31" s="18" t="s">
        <v>171</v>
      </c>
      <c r="F31" s="18"/>
      <c r="G31" s="2"/>
      <c r="I31" s="2"/>
      <c r="K31" s="2"/>
    </row>
    <row r="32" spans="3:11" x14ac:dyDescent="0.3">
      <c r="D32" s="2" t="s">
        <v>77</v>
      </c>
      <c r="E32" s="18" t="s">
        <v>172</v>
      </c>
      <c r="F32" s="18"/>
      <c r="G32" s="2"/>
      <c r="I32" s="2"/>
      <c r="K32" s="2"/>
    </row>
    <row r="33" spans="3:11" x14ac:dyDescent="0.3">
      <c r="D33" s="2" t="s">
        <v>78</v>
      </c>
      <c r="E33" s="18" t="s">
        <v>173</v>
      </c>
      <c r="F33" s="18"/>
      <c r="G33" s="2"/>
      <c r="I33" s="2"/>
      <c r="K33" s="2"/>
    </row>
    <row r="34" spans="3:11" x14ac:dyDescent="0.3">
      <c r="D34" s="2" t="s">
        <v>79</v>
      </c>
      <c r="E34" s="18" t="s">
        <v>174</v>
      </c>
      <c r="F34" s="18"/>
      <c r="G34" s="2"/>
      <c r="I34" s="2"/>
      <c r="K34" s="2"/>
    </row>
    <row r="35" spans="3:11" x14ac:dyDescent="0.3">
      <c r="D35" s="2" t="s">
        <v>80</v>
      </c>
      <c r="E35" s="18" t="s">
        <v>175</v>
      </c>
      <c r="F35" s="18"/>
      <c r="G35" s="2"/>
      <c r="I35" s="2"/>
      <c r="K35" s="2"/>
    </row>
    <row r="36" spans="3:11" x14ac:dyDescent="0.3">
      <c r="D36" s="2" t="s">
        <v>81</v>
      </c>
      <c r="E36" s="18" t="s">
        <v>176</v>
      </c>
      <c r="F36" s="18"/>
      <c r="G36" s="2"/>
      <c r="I36" s="2"/>
      <c r="K36" s="2"/>
    </row>
    <row r="37" spans="3:11" x14ac:dyDescent="0.3">
      <c r="D37" s="2" t="s">
        <v>82</v>
      </c>
      <c r="E37" s="18" t="s">
        <v>177</v>
      </c>
      <c r="F37" s="18"/>
      <c r="G37" s="2"/>
      <c r="I37" s="2"/>
      <c r="K37" s="2"/>
    </row>
    <row r="38" spans="3:11" x14ac:dyDescent="0.3">
      <c r="D38" s="2" t="s">
        <v>83</v>
      </c>
      <c r="E38" s="18" t="s">
        <v>178</v>
      </c>
      <c r="F38" s="18"/>
      <c r="G38" s="2"/>
      <c r="I38" s="2"/>
      <c r="K38" s="2"/>
    </row>
    <row r="39" spans="3:11" x14ac:dyDescent="0.3">
      <c r="D39" s="2" t="s">
        <v>84</v>
      </c>
      <c r="E39" s="18" t="s">
        <v>179</v>
      </c>
      <c r="F39" s="18"/>
      <c r="G39" s="2"/>
      <c r="I39" s="2"/>
      <c r="K39" s="2"/>
    </row>
    <row r="40" spans="3:11" x14ac:dyDescent="0.3">
      <c r="D40" s="2" t="s">
        <v>85</v>
      </c>
      <c r="E40" s="18" t="s">
        <v>180</v>
      </c>
      <c r="F40" s="18"/>
      <c r="G40" s="2"/>
      <c r="I40" s="2"/>
      <c r="K40" s="2"/>
    </row>
    <row r="41" spans="3:11" s="2" customFormat="1" x14ac:dyDescent="0.3">
      <c r="C41" s="9"/>
      <c r="D41" s="2" t="s">
        <v>86</v>
      </c>
      <c r="E41" s="2" t="s">
        <v>181</v>
      </c>
      <c r="G41" s="9"/>
      <c r="I41" s="9"/>
      <c r="K41" s="9"/>
    </row>
    <row r="42" spans="3:11" s="2" customFormat="1" x14ac:dyDescent="0.3">
      <c r="C42" s="9"/>
      <c r="D42" s="2" t="s">
        <v>87</v>
      </c>
      <c r="E42" s="2" t="s">
        <v>182</v>
      </c>
      <c r="G42" s="9"/>
      <c r="I42" s="9"/>
      <c r="K42" s="9"/>
    </row>
    <row r="43" spans="3:11" s="2" customFormat="1" x14ac:dyDescent="0.3">
      <c r="C43" s="9"/>
      <c r="D43" s="2" t="s">
        <v>88</v>
      </c>
      <c r="E43" s="18" t="s">
        <v>183</v>
      </c>
      <c r="F43" s="18"/>
      <c r="G43" s="9"/>
      <c r="I43" s="9"/>
      <c r="K43" s="9"/>
    </row>
    <row r="44" spans="3:11" s="2" customFormat="1" x14ac:dyDescent="0.3">
      <c r="C44" s="9"/>
      <c r="D44" s="2" t="s">
        <v>89</v>
      </c>
      <c r="E44" s="2" t="s">
        <v>184</v>
      </c>
      <c r="G44" s="9"/>
      <c r="I44" s="9"/>
      <c r="K44" s="9"/>
    </row>
    <row r="45" spans="3:11" s="2" customFormat="1" x14ac:dyDescent="0.3">
      <c r="C45" s="9"/>
      <c r="D45" s="2" t="s">
        <v>90</v>
      </c>
      <c r="E45" s="2" t="s">
        <v>185</v>
      </c>
      <c r="G45" s="9"/>
      <c r="I45" s="9"/>
      <c r="K45" s="9"/>
    </row>
    <row r="46" spans="3:11" s="2" customFormat="1" x14ac:dyDescent="0.3">
      <c r="C46" s="9"/>
      <c r="D46" s="2" t="s">
        <v>91</v>
      </c>
      <c r="E46" s="2" t="s">
        <v>186</v>
      </c>
      <c r="G46" s="9"/>
      <c r="I46" s="9"/>
      <c r="K46" s="9"/>
    </row>
    <row r="47" spans="3:11" s="2" customFormat="1" x14ac:dyDescent="0.3">
      <c r="D47" s="2" t="s">
        <v>92</v>
      </c>
      <c r="E47" s="2" t="s">
        <v>187</v>
      </c>
    </row>
    <row r="48" spans="3:11" x14ac:dyDescent="0.3">
      <c r="D48" s="2" t="s">
        <v>93</v>
      </c>
      <c r="E48" s="2" t="s">
        <v>188</v>
      </c>
      <c r="F48" s="2"/>
      <c r="G48" s="2"/>
      <c r="I48" s="2"/>
      <c r="K48" s="2"/>
    </row>
    <row r="49" spans="3:11" x14ac:dyDescent="0.3">
      <c r="D49" s="2" t="s">
        <v>94</v>
      </c>
      <c r="E49" s="2" t="s">
        <v>189</v>
      </c>
      <c r="F49" s="2"/>
      <c r="G49" s="2"/>
      <c r="I49" s="2"/>
      <c r="K49" s="2"/>
    </row>
    <row r="50" spans="3:11" x14ac:dyDescent="0.3">
      <c r="C50" s="10"/>
      <c r="D50" s="2" t="s">
        <v>95</v>
      </c>
      <c r="E50" s="2" t="s">
        <v>190</v>
      </c>
      <c r="F50" s="2"/>
      <c r="G50" s="11"/>
      <c r="I50" s="11"/>
      <c r="K50" s="11"/>
    </row>
    <row r="51" spans="3:11" x14ac:dyDescent="0.3">
      <c r="D51" s="2" t="s">
        <v>96</v>
      </c>
      <c r="E51" s="2" t="s">
        <v>191</v>
      </c>
      <c r="F51" s="2"/>
      <c r="G51" s="2"/>
      <c r="I51" s="2"/>
      <c r="K51" s="2"/>
    </row>
    <row r="52" spans="3:11" x14ac:dyDescent="0.3">
      <c r="C52" s="2" t="s">
        <v>40</v>
      </c>
      <c r="D52" s="2" t="s">
        <v>50</v>
      </c>
      <c r="E52" s="2" t="s">
        <v>192</v>
      </c>
      <c r="F52" s="2"/>
      <c r="G52" s="2" t="s">
        <v>43</v>
      </c>
      <c r="I52" s="2" t="s">
        <v>140</v>
      </c>
      <c r="K52" s="2" t="s">
        <v>47</v>
      </c>
    </row>
    <row r="53" spans="3:11" x14ac:dyDescent="0.3">
      <c r="D53" s="2" t="s">
        <v>97</v>
      </c>
      <c r="E53" s="2" t="s">
        <v>193</v>
      </c>
      <c r="F53" s="2"/>
      <c r="G53" s="2"/>
      <c r="I53" s="2"/>
      <c r="K53" s="2"/>
    </row>
    <row r="54" spans="3:11" x14ac:dyDescent="0.3">
      <c r="D54" s="2" t="s">
        <v>98</v>
      </c>
      <c r="E54" s="2" t="s">
        <v>194</v>
      </c>
      <c r="F54" s="2"/>
      <c r="G54" s="2"/>
      <c r="I54" s="2"/>
      <c r="K54" s="2"/>
    </row>
    <row r="55" spans="3:11" x14ac:dyDescent="0.3">
      <c r="D55" s="2" t="s">
        <v>99</v>
      </c>
      <c r="E55" s="2" t="s">
        <v>195</v>
      </c>
      <c r="F55" s="2"/>
      <c r="G55" s="2"/>
      <c r="I55" s="2"/>
      <c r="K55" s="2"/>
    </row>
    <row r="56" spans="3:11" x14ac:dyDescent="0.3">
      <c r="D56" s="2" t="s">
        <v>100</v>
      </c>
      <c r="E56" s="2" t="s">
        <v>196</v>
      </c>
      <c r="F56" s="2"/>
      <c r="G56" s="2"/>
      <c r="I56" s="2"/>
      <c r="K56" s="2"/>
    </row>
    <row r="57" spans="3:11" x14ac:dyDescent="0.3">
      <c r="D57" s="2" t="s">
        <v>101</v>
      </c>
      <c r="E57" s="2" t="s">
        <v>197</v>
      </c>
      <c r="F57" s="2"/>
      <c r="G57" s="2"/>
      <c r="I57" s="2"/>
      <c r="K57" s="2"/>
    </row>
    <row r="58" spans="3:11" x14ac:dyDescent="0.3">
      <c r="D58" s="2" t="s">
        <v>102</v>
      </c>
      <c r="E58" s="2" t="s">
        <v>198</v>
      </c>
      <c r="F58" s="2"/>
      <c r="G58" s="2"/>
      <c r="I58" s="2"/>
      <c r="K58" s="2"/>
    </row>
    <row r="59" spans="3:11" x14ac:dyDescent="0.3">
      <c r="D59" s="2" t="s">
        <v>103</v>
      </c>
      <c r="E59" s="18" t="s">
        <v>199</v>
      </c>
      <c r="F59" s="18"/>
      <c r="G59" s="2"/>
      <c r="I59" s="2"/>
      <c r="K59" s="2"/>
    </row>
    <row r="60" spans="3:11" x14ac:dyDescent="0.3">
      <c r="D60" s="2" t="s">
        <v>104</v>
      </c>
      <c r="E60" s="18" t="s">
        <v>200</v>
      </c>
      <c r="F60" s="18"/>
      <c r="G60" s="2"/>
      <c r="I60" s="2"/>
      <c r="K60" s="2"/>
    </row>
    <row r="61" spans="3:11" x14ac:dyDescent="0.3">
      <c r="D61" s="2" t="s">
        <v>105</v>
      </c>
      <c r="E61" s="18" t="s">
        <v>201</v>
      </c>
      <c r="F61" s="18"/>
      <c r="G61" s="2"/>
      <c r="I61" s="2"/>
      <c r="K61" s="2"/>
    </row>
    <row r="62" spans="3:11" x14ac:dyDescent="0.3">
      <c r="D62" s="2" t="s">
        <v>106</v>
      </c>
      <c r="E62" s="18" t="s">
        <v>202</v>
      </c>
      <c r="F62" s="18"/>
      <c r="G62" s="2"/>
      <c r="I62" s="2"/>
      <c r="K62" s="2"/>
    </row>
    <row r="63" spans="3:11" x14ac:dyDescent="0.3">
      <c r="D63" s="2" t="s">
        <v>107</v>
      </c>
      <c r="E63" s="18" t="s">
        <v>203</v>
      </c>
      <c r="F63" s="18"/>
      <c r="G63" s="2"/>
      <c r="I63" s="2"/>
      <c r="K63" s="2"/>
    </row>
    <row r="64" spans="3:11" x14ac:dyDescent="0.3">
      <c r="D64" s="2" t="s">
        <v>108</v>
      </c>
      <c r="E64" s="18" t="s">
        <v>204</v>
      </c>
      <c r="F64" s="18"/>
      <c r="G64" s="2"/>
      <c r="I64" s="2"/>
      <c r="K64" s="2"/>
    </row>
    <row r="65" spans="4:11" x14ac:dyDescent="0.3">
      <c r="D65" s="2" t="s">
        <v>109</v>
      </c>
      <c r="E65" s="18" t="s">
        <v>205</v>
      </c>
      <c r="F65" s="18"/>
      <c r="G65" s="2"/>
      <c r="I65" s="2"/>
      <c r="K65" s="2"/>
    </row>
    <row r="66" spans="4:11" x14ac:dyDescent="0.3">
      <c r="D66" s="2" t="s">
        <v>110</v>
      </c>
      <c r="E66" s="18" t="s">
        <v>208</v>
      </c>
      <c r="F66" s="18"/>
      <c r="G66" s="2"/>
      <c r="I66" s="2"/>
      <c r="K66" s="2"/>
    </row>
    <row r="67" spans="4:11" x14ac:dyDescent="0.3">
      <c r="D67" s="2" t="s">
        <v>111</v>
      </c>
      <c r="E67" s="18" t="s">
        <v>209</v>
      </c>
      <c r="F67" s="18"/>
      <c r="G67" s="2"/>
      <c r="I67" s="2"/>
      <c r="K67" s="2"/>
    </row>
    <row r="68" spans="4:11" x14ac:dyDescent="0.3">
      <c r="D68" s="2" t="s">
        <v>112</v>
      </c>
      <c r="E68" s="18" t="s">
        <v>210</v>
      </c>
      <c r="F68" s="18"/>
      <c r="G68" s="2"/>
      <c r="I68" s="2"/>
      <c r="K68" s="2"/>
    </row>
    <row r="69" spans="4:11" x14ac:dyDescent="0.3">
      <c r="D69" s="2" t="s">
        <v>113</v>
      </c>
      <c r="E69" s="18" t="s">
        <v>212</v>
      </c>
      <c r="F69" s="18"/>
      <c r="G69" s="2"/>
      <c r="I69" s="2"/>
      <c r="K69" s="2"/>
    </row>
    <row r="70" spans="4:11" x14ac:dyDescent="0.3">
      <c r="D70" s="2" t="s">
        <v>114</v>
      </c>
      <c r="E70" s="18" t="s">
        <v>213</v>
      </c>
      <c r="F70" s="18"/>
      <c r="G70" s="2"/>
      <c r="I70" s="2"/>
      <c r="K70" s="2"/>
    </row>
    <row r="71" spans="4:11" x14ac:dyDescent="0.3">
      <c r="D71" s="2" t="s">
        <v>115</v>
      </c>
      <c r="E71" s="18" t="s">
        <v>216</v>
      </c>
      <c r="F71" s="18"/>
      <c r="G71" s="2"/>
      <c r="I71" s="2"/>
      <c r="K71" s="2"/>
    </row>
    <row r="72" spans="4:11" x14ac:dyDescent="0.3">
      <c r="D72" s="2" t="s">
        <v>116</v>
      </c>
      <c r="E72" s="18" t="s">
        <v>206</v>
      </c>
      <c r="F72" s="18"/>
      <c r="G72" s="2"/>
      <c r="I72" s="2"/>
      <c r="K72" s="2"/>
    </row>
    <row r="73" spans="4:11" x14ac:dyDescent="0.3">
      <c r="D73" s="2" t="s">
        <v>117</v>
      </c>
      <c r="E73" s="18" t="s">
        <v>214</v>
      </c>
      <c r="F73" s="18"/>
      <c r="G73" s="2"/>
      <c r="I73" s="2"/>
      <c r="K73" s="2"/>
    </row>
    <row r="74" spans="4:11" x14ac:dyDescent="0.3">
      <c r="D74" s="2" t="s">
        <v>118</v>
      </c>
      <c r="E74" s="18" t="s">
        <v>211</v>
      </c>
      <c r="F74" s="18"/>
      <c r="G74" s="2"/>
      <c r="I74" s="2"/>
      <c r="K74" s="2"/>
    </row>
    <row r="75" spans="4:11" x14ac:dyDescent="0.3">
      <c r="D75" s="2" t="s">
        <v>119</v>
      </c>
      <c r="E75" s="18" t="s">
        <v>215</v>
      </c>
      <c r="F75" s="18"/>
      <c r="G75" s="2"/>
      <c r="I75" s="2"/>
      <c r="K75" s="2"/>
    </row>
    <row r="76" spans="4:11" x14ac:dyDescent="0.3">
      <c r="D76" s="2" t="s">
        <v>120</v>
      </c>
      <c r="E76" s="18" t="s">
        <v>207</v>
      </c>
      <c r="F76" s="18"/>
      <c r="G76" s="2"/>
      <c r="I76" s="2"/>
      <c r="K76" s="2"/>
    </row>
    <row r="77" spans="4:11" x14ac:dyDescent="0.3">
      <c r="D77" s="2" t="s">
        <v>121</v>
      </c>
      <c r="E77" s="18"/>
      <c r="F77" s="18"/>
      <c r="G77" s="2"/>
      <c r="I77" s="2"/>
      <c r="K77" s="2"/>
    </row>
    <row r="78" spans="4:11" x14ac:dyDescent="0.3">
      <c r="D78" s="2" t="s">
        <v>122</v>
      </c>
      <c r="E78" s="2"/>
      <c r="F78" s="2"/>
      <c r="G78" s="2"/>
      <c r="I78" s="2"/>
      <c r="K78" s="2"/>
    </row>
    <row r="79" spans="4:11" x14ac:dyDescent="0.3">
      <c r="D79" s="2" t="s">
        <v>123</v>
      </c>
      <c r="E79" s="2"/>
      <c r="F79" s="2"/>
      <c r="G79" s="2"/>
      <c r="I79" s="2"/>
      <c r="K79" s="2"/>
    </row>
    <row r="80" spans="4:11" x14ac:dyDescent="0.3">
      <c r="D80" s="2" t="s">
        <v>124</v>
      </c>
      <c r="E80" s="2"/>
      <c r="F80" s="2"/>
      <c r="G80" s="2"/>
      <c r="I80" s="2"/>
      <c r="K80" s="2"/>
    </row>
    <row r="81" spans="4:11" x14ac:dyDescent="0.3">
      <c r="D81" s="2" t="s">
        <v>125</v>
      </c>
      <c r="E81" s="2"/>
      <c r="F81" s="2"/>
      <c r="G81" s="2"/>
      <c r="I81" s="2"/>
      <c r="K81" s="2"/>
    </row>
    <row r="82" spans="4:11" x14ac:dyDescent="0.3">
      <c r="D82" s="2" t="s">
        <v>126</v>
      </c>
      <c r="E82" s="2"/>
      <c r="F82" s="2"/>
      <c r="G82" s="2"/>
      <c r="I82" s="2"/>
      <c r="K82" s="2"/>
    </row>
    <row r="83" spans="4:11" x14ac:dyDescent="0.3">
      <c r="D83" s="2" t="s">
        <v>127</v>
      </c>
      <c r="E83" s="2"/>
      <c r="F83" s="2"/>
      <c r="G83" s="2"/>
      <c r="I83" s="2"/>
      <c r="K83" s="2"/>
    </row>
    <row r="84" spans="4:11" x14ac:dyDescent="0.3">
      <c r="D84" s="2" t="s">
        <v>128</v>
      </c>
      <c r="E84" s="2"/>
      <c r="F84" s="2"/>
      <c r="G84" s="2"/>
      <c r="I84" s="2"/>
      <c r="K84" s="2"/>
    </row>
    <row r="85" spans="4:11" x14ac:dyDescent="0.3">
      <c r="D85" s="2" t="s">
        <v>129</v>
      </c>
      <c r="E85" s="2"/>
      <c r="F85" s="2"/>
      <c r="G85" s="2"/>
      <c r="I85" s="2"/>
      <c r="K85" s="2"/>
    </row>
    <row r="86" spans="4:11" x14ac:dyDescent="0.3">
      <c r="D86" s="2" t="s">
        <v>130</v>
      </c>
      <c r="E86" s="2"/>
      <c r="F86" s="2"/>
      <c r="G86" s="2"/>
      <c r="I86" s="2"/>
      <c r="K86" s="2"/>
    </row>
    <row r="87" spans="4:11" x14ac:dyDescent="0.3">
      <c r="D87" s="2" t="s">
        <v>131</v>
      </c>
      <c r="E87" s="2"/>
      <c r="F87" s="2"/>
      <c r="G87" s="2"/>
      <c r="I87" s="2"/>
      <c r="K87" s="2"/>
    </row>
    <row r="88" spans="4:11" x14ac:dyDescent="0.3">
      <c r="D88" s="2" t="s">
        <v>132</v>
      </c>
      <c r="E88" s="2"/>
      <c r="F88" s="2"/>
      <c r="G88" s="2"/>
      <c r="I88" s="2"/>
      <c r="K88" s="2"/>
    </row>
    <row r="89" spans="4:11" x14ac:dyDescent="0.3">
      <c r="D89" s="2" t="s">
        <v>133</v>
      </c>
      <c r="E89" s="2"/>
      <c r="F89" s="2"/>
      <c r="G89" s="2"/>
      <c r="I89" s="2"/>
      <c r="K89" s="2"/>
    </row>
    <row r="90" spans="4:11" x14ac:dyDescent="0.3">
      <c r="D90" s="2" t="s">
        <v>134</v>
      </c>
      <c r="E90" s="2"/>
      <c r="F90" s="2"/>
      <c r="G90" s="2"/>
      <c r="I90" s="2"/>
      <c r="K90" s="2"/>
    </row>
    <row r="91" spans="4:11" x14ac:dyDescent="0.3">
      <c r="D91" s="2" t="s">
        <v>135</v>
      </c>
      <c r="E91" s="2"/>
      <c r="F91" s="2"/>
      <c r="G91" s="2"/>
      <c r="I91" s="2"/>
      <c r="K91" s="2"/>
    </row>
    <row r="92" spans="4:11" x14ac:dyDescent="0.3">
      <c r="D92" s="2" t="s">
        <v>136</v>
      </c>
      <c r="E92" s="2"/>
      <c r="F92" s="2"/>
      <c r="G92" s="2"/>
      <c r="I92" s="2"/>
      <c r="K92" s="2"/>
    </row>
    <row r="93" spans="4:11" x14ac:dyDescent="0.3">
      <c r="D93" s="2"/>
      <c r="E93" s="2"/>
      <c r="F93" s="2"/>
      <c r="G93" s="2"/>
      <c r="I93" s="2"/>
      <c r="K9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Plan nabave </vt:lpstr>
      <vt:lpstr>Tablica za OP</vt:lpstr>
      <vt:lpstr>Padajući izbornik</vt:lpstr>
      <vt:lpstr>'Padajući izbornik'!_Toc89200853</vt:lpstr>
      <vt:lpstr>'Padajući izbornik'!_Toc89200857</vt:lpstr>
      <vt:lpstr>'Padajući izbornik'!_Toc89200871</vt:lpstr>
      <vt:lpstr>'Padajući izbornik'!_Toc89200873</vt:lpstr>
      <vt:lpstr>'Padajući izbornik'!_Toc89200902</vt:lpstr>
      <vt:lpstr>'Padajući izbornik'!_Toc89201011</vt:lpstr>
      <vt:lpstr>'Padajući izbornik'!_Toc89201012</vt:lpstr>
      <vt:lpstr>'Padajući izbornik'!_Toc89201013</vt:lpstr>
      <vt:lpstr>'Padajući izbornik'!_Toc89201014</vt:lpstr>
      <vt:lpstr>'Padajući izbornik'!_Toc89201015</vt:lpstr>
      <vt:lpstr>'Padajući izbornik'!_Toc89201016</vt:lpstr>
      <vt:lpstr>'Padajući izbornik'!_Toc89201027</vt:lpstr>
      <vt:lpstr>'Padajući izbornik'!_Toc89201028</vt:lpstr>
      <vt:lpstr>'Padajući izbornik'!_Toc89201029</vt:lpstr>
      <vt:lpstr>'Padajući izbornik'!_Toc89201030</vt:lpstr>
      <vt:lpstr>'Plan nabave '!Print_Area</vt:lpstr>
      <vt:lpstr>'Plan nabave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Filipović</dc:creator>
  <cp:lastModifiedBy>Ivančica Horvatić</cp:lastModifiedBy>
  <cp:lastPrinted>2022-02-07T08:48:43Z</cp:lastPrinted>
  <dcterms:created xsi:type="dcterms:W3CDTF">2021-03-24T14:44:16Z</dcterms:created>
  <dcterms:modified xsi:type="dcterms:W3CDTF">2022-02-14T13:49:26Z</dcterms:modified>
</cp:coreProperties>
</file>